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AF44AA00-600B-4276-9079-CEFB0FE9421E}" xr6:coauthVersionLast="47" xr6:coauthVersionMax="47" xr10:uidLastSave="{00000000-0000-0000-0000-000000000000}"/>
  <bookViews>
    <workbookView xWindow="-120" yWindow="-120" windowWidth="29040" windowHeight="15720" tabRatio="857" xr2:uid="{00000000-000D-0000-FFFF-FFFF00000000}"/>
  </bookViews>
  <sheets>
    <sheet name="Index" sheetId="101" r:id="rId1"/>
    <sheet name="Disclaimer" sheetId="200" r:id="rId2"/>
    <sheet name="OV1" sheetId="1" r:id="rId3"/>
    <sheet name="KM1" sheetId="2" r:id="rId4"/>
    <sheet name="KM2" sheetId="102" r:id="rId5"/>
    <sheet name="CMS1" sheetId="151" r:id="rId6"/>
    <sheet name="CMS2" sheetId="152" r:id="rId7"/>
    <sheet name="LI1" sheetId="190" r:id="rId8"/>
    <sheet name="LI2" sheetId="191" r:id="rId9"/>
    <sheet name="LI3" sheetId="192" r:id="rId10"/>
    <sheet name="PV1" sheetId="124" r:id="rId11"/>
    <sheet name="CC1" sheetId="19" r:id="rId12"/>
    <sheet name="CC2" sheetId="20" r:id="rId13"/>
    <sheet name="CCA" sheetId="126" r:id="rId14"/>
    <sheet name="CCA-TLAC" sheetId="136" r:id="rId15"/>
    <sheet name="CCyB1" sheetId="23" r:id="rId16"/>
    <sheet name="CCyB2" sheetId="24" r:id="rId17"/>
    <sheet name="LR1" sheetId="26" r:id="rId18"/>
    <sheet name="LR2" sheetId="27" r:id="rId19"/>
    <sheet name="LR3" sheetId="128" r:id="rId20"/>
    <sheet name="TLAC1" sheetId="103" r:id="rId21"/>
    <sheet name="TLAC3" sheetId="104" r:id="rId22"/>
    <sheet name="CQ1" sheetId="42" r:id="rId23"/>
    <sheet name="CQ3" sheetId="114" r:id="rId24"/>
    <sheet name="CQ4" sheetId="45" r:id="rId25"/>
    <sheet name="CQ5" sheetId="46" r:id="rId26"/>
    <sheet name="CQ7" sheetId="48" r:id="rId27"/>
    <sheet name="CR1" sheetId="38" r:id="rId28"/>
    <sheet name="CR1A" sheetId="39" r:id="rId29"/>
    <sheet name="CR2" sheetId="40" r:id="rId30"/>
    <sheet name="CR3" sheetId="52" r:id="rId31"/>
    <sheet name="CR6" sheetId="155" r:id="rId32"/>
    <sheet name="CR6A" sheetId="121" r:id="rId33"/>
    <sheet name="CR7" sheetId="129" r:id="rId34"/>
    <sheet name="CR7A" sheetId="62" r:id="rId35"/>
    <sheet name="CR8" sheetId="63" r:id="rId36"/>
    <sheet name="CR9" sheetId="123" r:id="rId37"/>
    <sheet name="CR4" sheetId="55" r:id="rId38"/>
    <sheet name="CR5" sheetId="56" r:id="rId39"/>
    <sheet name="CR10.5" sheetId="67" r:id="rId40"/>
    <sheet name="CCR1" sheetId="70" r:id="rId41"/>
    <sheet name="CCR3" sheetId="72" r:id="rId42"/>
    <sheet name="CCR4" sheetId="73" r:id="rId43"/>
    <sheet name="CCR5" sheetId="74" r:id="rId44"/>
    <sheet name="CCR6" sheetId="75" r:id="rId45"/>
    <sheet name="CCR8" sheetId="77" r:id="rId46"/>
    <sheet name="CVA1" sheetId="166" r:id="rId47"/>
    <sheet name="CVA3" sheetId="167" r:id="rId48"/>
    <sheet name="CVA4" sheetId="165" r:id="rId49"/>
    <sheet name="SEC1" sheetId="80" r:id="rId50"/>
    <sheet name="SEC3" sheetId="82" r:id="rId51"/>
    <sheet name="SEC4" sheetId="83" r:id="rId52"/>
    <sheet name="SEC5" sheetId="84" r:id="rId53"/>
    <sheet name="MR1" sheetId="87" r:id="rId54"/>
    <sheet name="MR2A" sheetId="89" r:id="rId55"/>
    <sheet name="MR2B" sheetId="90" r:id="rId56"/>
    <sheet name="MR3" sheetId="91" r:id="rId57"/>
    <sheet name="MR4" sheetId="92" r:id="rId58"/>
    <sheet name="IRRBB1" sheetId="110" r:id="rId59"/>
    <sheet name="IRRBBA" sheetId="141" r:id="rId60"/>
    <sheet name="LIQ1" sheetId="32" r:id="rId61"/>
    <sheet name="LIQ2" sheetId="34" r:id="rId62"/>
    <sheet name="AE1" sheetId="115" r:id="rId63"/>
    <sheet name="AE2" sheetId="116" r:id="rId64"/>
    <sheet name="AE3" sheetId="117" r:id="rId65"/>
    <sheet name="OR1" sheetId="160" r:id="rId66"/>
    <sheet name="OR2" sheetId="161" r:id="rId67"/>
    <sheet name="OR3" sheetId="159" r:id="rId68"/>
    <sheet name="ESG1" sheetId="130" r:id="rId69"/>
    <sheet name="ESG2" sheetId="131" r:id="rId70"/>
    <sheet name="ESG 3" sheetId="148" r:id="rId71"/>
    <sheet name="ESG4" sheetId="132" r:id="rId72"/>
    <sheet name="ESG5" sheetId="133" r:id="rId73"/>
    <sheet name="ESG5 (BE)" sheetId="147" r:id="rId74"/>
    <sheet name="ESG5 (NL)" sheetId="137" r:id="rId75"/>
    <sheet name="ESG5 (DE)" sheetId="150" r:id="rId76"/>
    <sheet name="REM1" sheetId="195" r:id="rId77"/>
    <sheet name="REM2" sheetId="196" r:id="rId78"/>
    <sheet name="REM3" sheetId="197" r:id="rId79"/>
    <sheet name="REM4" sheetId="198" r:id="rId80"/>
    <sheet name="REM5" sheetId="199" r:id="rId81"/>
  </sheets>
  <externalReferences>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s>
  <definedNames>
    <definedName name="_app3" localSheetId="13" hidden="1">{#N/A,#N/A,TRUE,"Sheet1"}</definedName>
    <definedName name="_app3" localSheetId="14" hidden="1">{#N/A,#N/A,TRUE,"Sheet1"}</definedName>
    <definedName name="_app3" localSheetId="31" hidden="1">{#N/A,#N/A,TRUE,"Sheet1"}</definedName>
    <definedName name="_app3" localSheetId="33" hidden="1">{#N/A,#N/A,TRUE,"Sheet1"}</definedName>
    <definedName name="_app3" localSheetId="70" hidden="1">{#N/A,#N/A,TRUE,"Sheet1"}</definedName>
    <definedName name="_app3" localSheetId="75" hidden="1">{#N/A,#N/A,TRUE,"Sheet1"}</definedName>
    <definedName name="_app3" localSheetId="19" hidden="1">{#N/A,#N/A,TRUE,"Sheet1"}</definedName>
    <definedName name="_app3" localSheetId="10" hidden="1">{#N/A,#N/A,TRUE,"Sheet1"}</definedName>
    <definedName name="_app3" hidden="1">{#N/A,#N/A,TRUE,"Sheet1"}</definedName>
    <definedName name="_xlnm._FilterDatabase" localSheetId="14" hidden="1">'CCA-TLAC'!$A$1:$BI$49</definedName>
    <definedName name="_xlnm._FilterDatabase" localSheetId="0" hidden="1">Index!$A$1:$D$91</definedName>
    <definedName name="_xlnm._FilterDatabase" localSheetId="9" hidden="1">'LI3'!$A$3:$I$214</definedName>
    <definedName name="_xlnm._FilterDatabase" localSheetId="20" hidden="1">TLAC1!$A$2:$C$48</definedName>
    <definedName name="_ftn1" localSheetId="53">'MR1'!#REF!</definedName>
    <definedName name="_ftnref1" localSheetId="53">'MR1'!#REF!</definedName>
    <definedName name="_ftnref1_50" localSheetId="13">'[1]Table 39_'!#REF!</definedName>
    <definedName name="_ftnref1_50" localSheetId="33">'[1]Table 39_'!#REF!</definedName>
    <definedName name="_ftnref1_50" localSheetId="19">'[1]Table 39_'!#REF!</definedName>
    <definedName name="_ftnref1_50" localSheetId="21">'[1]Table 39_'!#REF!</definedName>
    <definedName name="_ftnref1_50">'[1]Table 39_'!#REF!</definedName>
    <definedName name="_ftnref1_50_10" localSheetId="13">'[2]Table 39_'!#REF!</definedName>
    <definedName name="_ftnref1_50_10" localSheetId="33">'[2]Table 39_'!#REF!</definedName>
    <definedName name="_ftnref1_50_10" localSheetId="19">'[2]Table 39_'!#REF!</definedName>
    <definedName name="_ftnref1_50_10" localSheetId="21">'[2]Table 39_'!#REF!</definedName>
    <definedName name="_ftnref1_50_10">'[2]Table 39_'!#REF!</definedName>
    <definedName name="_ftnref1_50_15" localSheetId="21">'[2]Table 39_'!#REF!</definedName>
    <definedName name="_ftnref1_50_15">'[2]Table 39_'!#REF!</definedName>
    <definedName name="_ftnref1_50_18" localSheetId="21">'[2]Table 39_'!#REF!</definedName>
    <definedName name="_ftnref1_50_18">'[2]Table 39_'!#REF!</definedName>
    <definedName name="_ftnref1_50_19" localSheetId="21">'[2]Table 39_'!#REF!</definedName>
    <definedName name="_ftnref1_50_19">'[2]Table 39_'!#REF!</definedName>
    <definedName name="_ftnref1_50_20" localSheetId="21">'[2]Table 39_'!#REF!</definedName>
    <definedName name="_ftnref1_50_20">'[2]Table 39_'!#REF!</definedName>
    <definedName name="_ftnref1_50_21" localSheetId="21">'[2]Table 39_'!#REF!</definedName>
    <definedName name="_ftnref1_50_21">'[2]Table 39_'!#REF!</definedName>
    <definedName name="_ftnref1_50_23" localSheetId="21">'[2]Table 39_'!#REF!</definedName>
    <definedName name="_ftnref1_50_23">'[2]Table 39_'!#REF!</definedName>
    <definedName name="_ftnref1_50_24" localSheetId="21">'[2]Table 39_'!#REF!</definedName>
    <definedName name="_ftnref1_50_24">'[2]Table 39_'!#REF!</definedName>
    <definedName name="_ftnref1_50_27">'[3]Table 39_'!#REF!</definedName>
    <definedName name="_ftnref1_50_28">'[3]Table 39_'!#REF!</definedName>
    <definedName name="_ftnref1_50_4" localSheetId="21">'[2]Table 39_'!#REF!</definedName>
    <definedName name="_ftnref1_50_4">'[2]Table 39_'!#REF!</definedName>
    <definedName name="_ftnref1_50_5" localSheetId="21">'[2]Table 39_'!#REF!</definedName>
    <definedName name="_ftnref1_50_5">'[2]Table 39_'!#REF!</definedName>
    <definedName name="_ftnref1_50_9">'[3]Table 39_'!#REF!</definedName>
    <definedName name="_ftnref1_51" localSheetId="21">'[1]Table 39_'!#REF!</definedName>
    <definedName name="_ftnref1_51">'[1]Table 39_'!#REF!</definedName>
    <definedName name="_ftnref1_51_10" localSheetId="21">'[2]Table 39_'!#REF!</definedName>
    <definedName name="_ftnref1_51_10">'[2]Table 39_'!#REF!</definedName>
    <definedName name="_ftnref1_51_15" localSheetId="21">'[2]Table 39_'!#REF!</definedName>
    <definedName name="_ftnref1_51_15">'[2]Table 39_'!#REF!</definedName>
    <definedName name="_ftnref1_51_18" localSheetId="21">'[2]Table 39_'!#REF!</definedName>
    <definedName name="_ftnref1_51_18">'[2]Table 39_'!#REF!</definedName>
    <definedName name="_ftnref1_51_19" localSheetId="21">'[2]Table 39_'!#REF!</definedName>
    <definedName name="_ftnref1_51_19">'[2]Table 39_'!#REF!</definedName>
    <definedName name="_ftnref1_51_20" localSheetId="21">'[2]Table 39_'!#REF!</definedName>
    <definedName name="_ftnref1_51_20">'[2]Table 39_'!#REF!</definedName>
    <definedName name="_ftnref1_51_21" localSheetId="21">'[2]Table 39_'!#REF!</definedName>
    <definedName name="_ftnref1_51_21">'[2]Table 39_'!#REF!</definedName>
    <definedName name="_ftnref1_51_23" localSheetId="21">'[2]Table 39_'!#REF!</definedName>
    <definedName name="_ftnref1_51_23">'[2]Table 39_'!#REF!</definedName>
    <definedName name="_ftnref1_51_24" localSheetId="21">'[2]Table 39_'!#REF!</definedName>
    <definedName name="_ftnref1_51_24">'[2]Table 39_'!#REF!</definedName>
    <definedName name="_ftnref1_51_4" localSheetId="21">'[2]Table 39_'!#REF!</definedName>
    <definedName name="_ftnref1_51_4">'[2]Table 39_'!#REF!</definedName>
    <definedName name="_ftnref1_51_5" localSheetId="21">'[2]Table 39_'!#REF!</definedName>
    <definedName name="_ftnref1_51_5">'[2]Table 39_'!#REF!</definedName>
    <definedName name="_h" localSheetId="21">'[2]Table 39_'!#REF!</definedName>
    <definedName name="_h">'[2]Table 39_'!#REF!</definedName>
    <definedName name="_NWt2">[4]Tier2!$A$1</definedName>
    <definedName name="_TBT_01">'[5]Table 39_'!#REF!</definedName>
    <definedName name="_TBT1">'[6]Table 39_'!#REF!</definedName>
    <definedName name="_Toc483499734" localSheetId="56">'MR3'!#REF!</definedName>
    <definedName name="_Toc483499735" localSheetId="57">'MR4'!#REF!</definedName>
    <definedName name="_Toc510626265" localSheetId="0">Index!#REF!</definedName>
    <definedName name="_Toc510626266" localSheetId="0">Index!#REF!</definedName>
    <definedName name="_Toc510626267" localSheetId="0">Index!#REF!</definedName>
    <definedName name="_Toc510626268" localSheetId="0">Index!#REF!</definedName>
    <definedName name="_Toc510626269" localSheetId="0">Index!#REF!</definedName>
    <definedName name="a" localSheetId="13" hidden="1">{#N/A,#N/A,TRUE,"Sheet1"}</definedName>
    <definedName name="a" localSheetId="14" hidden="1">{#N/A,#N/A,TRUE,"Sheet1"}</definedName>
    <definedName name="a" localSheetId="31" hidden="1">{#N/A,#N/A,TRUE,"Sheet1"}</definedName>
    <definedName name="a" localSheetId="33" hidden="1">{#N/A,#N/A,TRUE,"Sheet1"}</definedName>
    <definedName name="a" localSheetId="70" hidden="1">{#N/A,#N/A,TRUE,"Sheet1"}</definedName>
    <definedName name="a" localSheetId="75" hidden="1">{#N/A,#N/A,TRUE,"Sheet1"}</definedName>
    <definedName name="a" localSheetId="19" hidden="1">{#N/A,#N/A,TRUE,"Sheet1"}</definedName>
    <definedName name="a" localSheetId="10" hidden="1">{#N/A,#N/A,TRUE,"Sheet1"}</definedName>
    <definedName name="a" hidden="1">{#N/A,#N/A,TRUE,"Sheet1"}</definedName>
    <definedName name="Accounting" localSheetId="31">[7]Parameters!$C$109:$C$112</definedName>
    <definedName name="Accounting">#REF!</definedName>
    <definedName name="ACCOUNTING_FRAMEWORK">#REF!</definedName>
    <definedName name="ACCOUNTING_MONTH" localSheetId="31">MOD(CALENDAR_MONTH+12-YEAR_END, 12)</definedName>
    <definedName name="ACCOUNTING_MONTH">MOD(CALENDAR_MONTH+12-YEAR_END, 12)</definedName>
    <definedName name="AD_list">[4]AcqDiv!$I$74:$AD$74</definedName>
    <definedName name="AddNotes">'[4]Capital Base'!$R$4</definedName>
    <definedName name="AP" localSheetId="31">'[8]Lists-Aux'!$D:$D</definedName>
    <definedName name="AP">#REF!</definedName>
    <definedName name="App">[9]Lists!$A$27:$A$29</definedName>
    <definedName name="approval_email_path">[10]Constants!$B$37</definedName>
    <definedName name="as_of_date2">[10]Constants!$B$11</definedName>
    <definedName name="as_of_date3">[10]Constants!$B$12</definedName>
    <definedName name="ASSET_ENCUMB">#REF!</definedName>
    <definedName name="AT" localSheetId="31">'[11]Lists-Aux'!$B:$B</definedName>
    <definedName name="AT">#REF!</definedName>
    <definedName name="AVA_CORE">#REF!</definedName>
    <definedName name="B2B1ratio">[4]ActualsCalc!$CY$83</definedName>
    <definedName name="B2floors">[4]Settings!$G$6:$H$10</definedName>
    <definedName name="B3_phasein">[4]Settings!$J$27:$M$33</definedName>
    <definedName name="B3date">[4]Settings!$G$23</definedName>
    <definedName name="balance" localSheetId="13" hidden="1">{#N/A,#N/A,TRUE,"Sheet1"}</definedName>
    <definedName name="balance" localSheetId="14" hidden="1">{#N/A,#N/A,TRUE,"Sheet1"}</definedName>
    <definedName name="balance" localSheetId="31" hidden="1">{#N/A,#N/A,TRUE,"Sheet1"}</definedName>
    <definedName name="balance" localSheetId="33" hidden="1">{#N/A,#N/A,TRUE,"Sheet1"}</definedName>
    <definedName name="balance" localSheetId="70" hidden="1">{#N/A,#N/A,TRUE,"Sheet1"}</definedName>
    <definedName name="balance" localSheetId="75" hidden="1">{#N/A,#N/A,TRUE,"Sheet1"}</definedName>
    <definedName name="balance" localSheetId="19" hidden="1">{#N/A,#N/A,TRUE,"Sheet1"}</definedName>
    <definedName name="balance" localSheetId="10" hidden="1">{#N/A,#N/A,TRUE,"Sheet1"}</definedName>
    <definedName name="balance" hidden="1">{#N/A,#N/A,TRUE,"Sheet1"}</definedName>
    <definedName name="balance1" localSheetId="13" hidden="1">{#N/A,#N/A,TRUE,"Sheet1"}</definedName>
    <definedName name="balance1" localSheetId="14" hidden="1">{#N/A,#N/A,TRUE,"Sheet1"}</definedName>
    <definedName name="balance1" localSheetId="31" hidden="1">{#N/A,#N/A,TRUE,"Sheet1"}</definedName>
    <definedName name="balance1" localSheetId="33" hidden="1">{#N/A,#N/A,TRUE,"Sheet1"}</definedName>
    <definedName name="balance1" localSheetId="70" hidden="1">{#N/A,#N/A,TRUE,"Sheet1"}</definedName>
    <definedName name="balance1" localSheetId="75" hidden="1">{#N/A,#N/A,TRUE,"Sheet1"}</definedName>
    <definedName name="balance1" localSheetId="19" hidden="1">{#N/A,#N/A,TRUE,"Sheet1"}</definedName>
    <definedName name="balance1" localSheetId="10" hidden="1">{#N/A,#N/A,TRUE,"Sheet1"}</definedName>
    <definedName name="balance1" hidden="1">{#N/A,#N/A,TRUE,"Sheet1"}</definedName>
    <definedName name="BankType" localSheetId="31">[7]Parameters!$C$113:$C$115</definedName>
    <definedName name="BankType">#REF!</definedName>
    <definedName name="BAS" localSheetId="31">'[8]Lists-Aux'!$A:$A</definedName>
    <definedName name="BAS">#REF!</definedName>
    <definedName name="Basel" localSheetId="31">[12]Parameters!$C$32:$C$33</definedName>
    <definedName name="Basel">#REF!</definedName>
    <definedName name="Basel12">#REF!</definedName>
    <definedName name="bln" localSheetId="70">#REF!</definedName>
    <definedName name="bln" localSheetId="75">[4]CapPos!$E$4</definedName>
    <definedName name="bln">[4]CapPos!$E$4</definedName>
    <definedName name="BT" localSheetId="31">'[8]Lists-Aux'!$E:$E</definedName>
    <definedName name="BT">#REF!</definedName>
    <definedName name="BuCaps">[4]Settings!$J$56:$M$61</definedName>
    <definedName name="CaCoBu">[4]Settings!$G$39:$H$44</definedName>
    <definedName name="cad1_filename">[10]Constants!$B$134</definedName>
    <definedName name="cad1_filename_prev">[10]Constants!$B$139</definedName>
    <definedName name="cad1_path">[10]Constants!$B$133</definedName>
    <definedName name="cad1_path_prev">[10]Constants!$B$138</definedName>
    <definedName name="cad1_ws1">[10]Constants!$B$135</definedName>
    <definedName name="CALENDAR_MONTH">MONTH(DATEVALUE(#REF! &amp; " 1"))</definedName>
    <definedName name="CallMethod">[4]Hybrids!$N$5:$N$6</definedName>
    <definedName name="Carlos" localSheetId="14">#REF!</definedName>
    <definedName name="Carlos" localSheetId="33">#REF!</definedName>
    <definedName name="Carlos" localSheetId="70">#REF!</definedName>
    <definedName name="Carlos" localSheetId="75">#REF!</definedName>
    <definedName name="Carlos" localSheetId="19">#REF!</definedName>
    <definedName name="Carlos" localSheetId="21">#REF!</definedName>
    <definedName name="Carlos">#REF!</definedName>
    <definedName name="CAS_PrintRange">[4]ActualsCalc!$A$2:$Z$5,[4]ActualsCalc!$A$22:$Z$25,[4]ActualsCalc!$A$29:$Z$78,[4]ActualsCalc!$A$94:$Z$473,[4]ActualsCalc!$A$162:$Z$196,[4]ActualsCalc!$A$579:$Z$722,[4]ActualsCalc!$A$876:$Z$960,[4]ActualsCalc!$A$1051:$Z$1236</definedName>
    <definedName name="CCR_FULL">#REF!</definedName>
    <definedName name="CCR_IMM">#REF!</definedName>
    <definedName name="CCR_OEM">#REF!</definedName>
    <definedName name="CCR_SIMPLIFIED">#REF!</definedName>
    <definedName name="CCROTC">#REF!</definedName>
    <definedName name="CCRSFT">#REF!</definedName>
    <definedName name="CoCyBu">[4]Settings!$G$45:$H$50</definedName>
    <definedName name="COF" localSheetId="31">'[11]Lists-Aux'!$G:$G</definedName>
    <definedName name="COF">#REF!</definedName>
    <definedName name="COI" localSheetId="31">'[8]Lists-Aux'!$H:$H</definedName>
    <definedName name="COI">#REF!</definedName>
    <definedName name="ColumnShiftIn">[4]CompareQ!$I$1</definedName>
    <definedName name="ColumnShiftText">[4]CompareQ!$D$3</definedName>
    <definedName name="confor">[4]Settings!$AD$7:$AH$16</definedName>
    <definedName name="CP" localSheetId="31">'[8]Lists-Aux'!$I:$I</definedName>
    <definedName name="CP">#REF!</definedName>
    <definedName name="CQS" localSheetId="31">'[8]Lists-Aux'!$J:$J</definedName>
    <definedName name="CQS">#REF!</definedName>
    <definedName name="CR_3" localSheetId="13">'[13]Regulatory Capital'!#REF!</definedName>
    <definedName name="CR_3" localSheetId="14">'[13]Regulatory Capital'!#REF!</definedName>
    <definedName name="CR_3" localSheetId="33">'[13]Regulatory Capital'!#REF!</definedName>
    <definedName name="CR_3" localSheetId="75">'[13]Regulatory Capital'!#REF!</definedName>
    <definedName name="CR_3" localSheetId="19">'[13]Regulatory Capital'!#REF!</definedName>
    <definedName name="CR_3" localSheetId="10">'[13]Regulatory Capital'!#REF!</definedName>
    <definedName name="CR_3">'[13]Regulatory Capital'!#REF!</definedName>
    <definedName name="CR_4" localSheetId="13">'[13]Regulatory Capital'!#REF!</definedName>
    <definedName name="CR_4" localSheetId="14">'[13]Regulatory Capital'!#REF!</definedName>
    <definedName name="CR_4" localSheetId="33">'[13]Regulatory Capital'!#REF!</definedName>
    <definedName name="CR_4" localSheetId="75">'[13]Regulatory Capital'!#REF!</definedName>
    <definedName name="CR_4" localSheetId="19">'[13]Regulatory Capital'!#REF!</definedName>
    <definedName name="CR_4" localSheetId="10">'[13]Regulatory Capital'!#REF!</definedName>
    <definedName name="CR_4">'[13]Regulatory Capital'!#REF!</definedName>
    <definedName name="CR_5" localSheetId="13">'[13]Regulatory Capital'!#REF!</definedName>
    <definedName name="CR_5" localSheetId="14">'[13]Regulatory Capital'!#REF!</definedName>
    <definedName name="CR_5" localSheetId="33">'[13]Regulatory Capital'!#REF!</definedName>
    <definedName name="CR_5" localSheetId="75">'[13]Regulatory Capital'!#REF!</definedName>
    <definedName name="CR_5" localSheetId="19">'[13]Regulatory Capital'!#REF!</definedName>
    <definedName name="CR_5" localSheetId="10">'[13]Regulatory Capital'!#REF!</definedName>
    <definedName name="CR_5">'[13]Regulatory Capital'!#REF!</definedName>
    <definedName name="CREDRISK_IRB">#REF!</definedName>
    <definedName name="CREDRISK_IRBEQ_IM">#REF!</definedName>
    <definedName name="CREDRISK_IRBEQ_PDLGD">#REF!</definedName>
    <definedName name="CREDRISK_IRBEQ_SRW">#REF!</definedName>
    <definedName name="CREDRISK_SA">#REF!</definedName>
    <definedName name="cs_1dhvar_current" localSheetId="13">'[13]Risk Measures for IMA'!#REF!</definedName>
    <definedName name="cs_1dhvar_current" localSheetId="14">'[13]Risk Measures for IMA'!#REF!</definedName>
    <definedName name="cs_1dhvar_current" localSheetId="33">'[13]Risk Measures for IMA'!#REF!</definedName>
    <definedName name="cs_1dhvar_current" localSheetId="75">'[13]Risk Measures for IMA'!#REF!</definedName>
    <definedName name="cs_1dhvar_current" localSheetId="19">'[13]Risk Measures for IMA'!#REF!</definedName>
    <definedName name="cs_1dhvar_current" localSheetId="10">'[13]Risk Measures for IMA'!#REF!</definedName>
    <definedName name="cs_1dhvar_current">'[13]Risk Measures for IMA'!#REF!</definedName>
    <definedName name="cs_1dhvar_prev">'[13]Risk Measures for IMA'!#REF!</definedName>
    <definedName name="CS_CY">'[10]Risk Measures for IMA'!$Y:$Y</definedName>
    <definedName name="CS_PP">'[10]Risk Measures for IMA'!$AF:$AF</definedName>
    <definedName name="CS_PY">'[10]Risk Measures for IMA'!$R:$R</definedName>
    <definedName name="CT" localSheetId="31">'[8]Lists-Aux'!$K:$K</definedName>
    <definedName name="CT">#REF!</definedName>
    <definedName name="CT1S">[4]Settings!$J$7:$L$11</definedName>
    <definedName name="Date_AVA">[10]Constants!$B$88</definedName>
    <definedName name="Date_Capital">[10]Constants!$B$70</definedName>
    <definedName name="DCM" localSheetId="13" hidden="1">{"'Intranet Graphs'!$M$58","'Intranet Graphs'!$J$64","'Intranet Graphs'!$P$45"}</definedName>
    <definedName name="DCM" localSheetId="14" hidden="1">{"'Intranet Graphs'!$M$58","'Intranet Graphs'!$J$64","'Intranet Graphs'!$P$45"}</definedName>
    <definedName name="DCM" localSheetId="31" hidden="1">{"'Intranet Graphs'!$M$58","'Intranet Graphs'!$J$64","'Intranet Graphs'!$P$45"}</definedName>
    <definedName name="DCM" localSheetId="33" hidden="1">{"'Intranet Graphs'!$M$58","'Intranet Graphs'!$J$64","'Intranet Graphs'!$P$45"}</definedName>
    <definedName name="DCM" localSheetId="70" hidden="1">{"'Intranet Graphs'!$M$58","'Intranet Graphs'!$J$64","'Intranet Graphs'!$P$45"}</definedName>
    <definedName name="DCM" localSheetId="75" hidden="1">{"'Intranet Graphs'!$M$58","'Intranet Graphs'!$J$64","'Intranet Graphs'!$P$45"}</definedName>
    <definedName name="DCM" localSheetId="19" hidden="1">{"'Intranet Graphs'!$M$58","'Intranet Graphs'!$J$64","'Intranet Graphs'!$P$45"}</definedName>
    <definedName name="DCM" localSheetId="10" hidden="1">{"'Intranet Graphs'!$M$58","'Intranet Graphs'!$J$64","'Intranet Graphs'!$P$45"}</definedName>
    <definedName name="DCM" hidden="1">{"'Intranet Graphs'!$M$58","'Intranet Graphs'!$J$64","'Intranet Graphs'!$P$45"}</definedName>
    <definedName name="DCMx" localSheetId="13" hidden="1">{"'Intranet Graphs'!$M$58","'Intranet Graphs'!$J$64","'Intranet Graphs'!$P$45"}</definedName>
    <definedName name="DCMx" localSheetId="14" hidden="1">{"'Intranet Graphs'!$M$58","'Intranet Graphs'!$J$64","'Intranet Graphs'!$P$45"}</definedName>
    <definedName name="DCMx" localSheetId="31" hidden="1">{"'Intranet Graphs'!$M$58","'Intranet Graphs'!$J$64","'Intranet Graphs'!$P$45"}</definedName>
    <definedName name="DCMx" localSheetId="33" hidden="1">{"'Intranet Graphs'!$M$58","'Intranet Graphs'!$J$64","'Intranet Graphs'!$P$45"}</definedName>
    <definedName name="DCMx" localSheetId="70" hidden="1">{"'Intranet Graphs'!$M$58","'Intranet Graphs'!$J$64","'Intranet Graphs'!$P$45"}</definedName>
    <definedName name="DCMx" localSheetId="75" hidden="1">{"'Intranet Graphs'!$M$58","'Intranet Graphs'!$J$64","'Intranet Graphs'!$P$45"}</definedName>
    <definedName name="DCMx" localSheetId="19" hidden="1">{"'Intranet Graphs'!$M$58","'Intranet Graphs'!$J$64","'Intranet Graphs'!$P$45"}</definedName>
    <definedName name="DCMx" localSheetId="10" hidden="1">{"'Intranet Graphs'!$M$58","'Intranet Graphs'!$J$64","'Intranet Graphs'!$P$45"}</definedName>
    <definedName name="DCMx" hidden="1">{"'Intranet Graphs'!$M$58","'Intranet Graphs'!$J$64","'Intranet Graphs'!$P$45"}</definedName>
    <definedName name="dfd" localSheetId="31">[7]Parameters!#REF!</definedName>
    <definedName name="dfd">#REF!</definedName>
    <definedName name="DimensionsNames" localSheetId="31">[11]Dimensions!$B$2:$B$79</definedName>
    <definedName name="DimensionsNames">#REF!</definedName>
    <definedName name="dsa" localSheetId="14">#REF!</definedName>
    <definedName name="dsa" localSheetId="33">#REF!</definedName>
    <definedName name="dsa" localSheetId="70">#REF!</definedName>
    <definedName name="dsa" localSheetId="75">#REF!</definedName>
    <definedName name="dsa" localSheetId="19">#REF!</definedName>
    <definedName name="dsa" localSheetId="21">#REF!</definedName>
    <definedName name="dsa">#REF!</definedName>
    <definedName name="edc" localSheetId="31">[14]Members!$D$3:E$2477</definedName>
    <definedName name="edc">#REF!</definedName>
    <definedName name="Eps">[4]Settings!$D$44</definedName>
    <definedName name="eq_1dhvar_current" localSheetId="14">'[13]Risk Measures for IMA'!#REF!</definedName>
    <definedName name="eq_1dhvar_current" localSheetId="33">'[13]Risk Measures for IMA'!#REF!</definedName>
    <definedName name="eq_1dhvar_current" localSheetId="75">'[13]Risk Measures for IMA'!#REF!</definedName>
    <definedName name="eq_1dhvar_current" localSheetId="19">'[13]Risk Measures for IMA'!#REF!</definedName>
    <definedName name="eq_1dhvar_current">'[13]Risk Measures for IMA'!#REF!</definedName>
    <definedName name="eq_1dhvar_prev" localSheetId="14">'[13]Risk Measures for IMA'!#REF!</definedName>
    <definedName name="eq_1dhvar_prev" localSheetId="33">'[13]Risk Measures for IMA'!#REF!</definedName>
    <definedName name="eq_1dhvar_prev" localSheetId="75">'[13]Risk Measures for IMA'!#REF!</definedName>
    <definedName name="eq_1dhvar_prev" localSheetId="19">'[13]Risk Measures for IMA'!#REF!</definedName>
    <definedName name="eq_1dhvar_prev">'[13]Risk Measures for IMA'!#REF!</definedName>
    <definedName name="EQ_CY">'[10]Risk Measures for IMA'!$Z:$Z</definedName>
    <definedName name="EQ_PP">'[10]Risk Measures for IMA'!$AG:$AG</definedName>
    <definedName name="EQ_PY">'[10]Risk Measures for IMA'!$S:$S</definedName>
    <definedName name="ER" localSheetId="31">'[8]Lists-Aux'!$N:$N</definedName>
    <definedName name="ER">#REF!</definedName>
    <definedName name="ExclAD">[4]ActualsCalc!$I$1</definedName>
    <definedName name="EXP_GOV">#REF!</definedName>
    <definedName name="factk">[10]Constants!$B$50</definedName>
    <definedName name="factm">[10]Constants!$B$49</definedName>
    <definedName name="FailedCheck">[4]Checks!$D$1</definedName>
    <definedName name="FCccys">[4]ActualsCalc!$C$27:$C$38</definedName>
    <definedName name="FCyear">[4]Forecasts!$W$5</definedName>
    <definedName name="fdsg" localSheetId="14">'[1]Table 39_'!#REF!</definedName>
    <definedName name="fdsg" localSheetId="70">'[1]Table 39_'!#REF!</definedName>
    <definedName name="fdsg" localSheetId="75">'[1]Table 39_'!#REF!</definedName>
    <definedName name="fdsg" localSheetId="21">'[1]Table 39_'!#REF!</definedName>
    <definedName name="fdsg">'[1]Table 39_'!#REF!</definedName>
    <definedName name="FEE_COM_INCOME">#REF!</definedName>
    <definedName name="fgf">'[3]Table 39_'!#REF!</definedName>
    <definedName name="FirstForecastDate">[4]ActualsCalc!$BZ$3</definedName>
    <definedName name="ForecastDates">[4]Forecasts!$BI$9:$CC$9</definedName>
    <definedName name="Frequency">[9]Lists!$A$21:$A$25</definedName>
    <definedName name="FutureDates">[4]Forecasts!$AD$5:$AW$5</definedName>
    <definedName name="fx_1dhvar_current" localSheetId="14">'[13]Risk Measures for IMA'!#REF!</definedName>
    <definedName name="fx_1dhvar_current" localSheetId="33">'[13]Risk Measures for IMA'!#REF!</definedName>
    <definedName name="fx_1dhvar_current" localSheetId="75">'[13]Risk Measures for IMA'!#REF!</definedName>
    <definedName name="fx_1dhvar_current" localSheetId="19">'[13]Risk Measures for IMA'!#REF!</definedName>
    <definedName name="fx_1dhvar_current">'[13]Risk Measures for IMA'!#REF!</definedName>
    <definedName name="fx_1dhvar_prev" localSheetId="14">'[13]Risk Measures for IMA'!#REF!</definedName>
    <definedName name="fx_1dhvar_prev" localSheetId="33">'[13]Risk Measures for IMA'!#REF!</definedName>
    <definedName name="fx_1dhvar_prev" localSheetId="75">'[13]Risk Measures for IMA'!#REF!</definedName>
    <definedName name="fx_1dhvar_prev" localSheetId="19">'[13]Risk Measures for IMA'!#REF!</definedName>
    <definedName name="fx_1dhvar_prev">'[13]Risk Measures for IMA'!#REF!</definedName>
    <definedName name="FX_CY">'[10]Risk Measures for IMA'!$AA:$AA</definedName>
    <definedName name="FX_PP">'[10]Risk Measures for IMA'!$AH:$AH</definedName>
    <definedName name="FX_PY">'[10]Risk Measures for IMA'!$T:$T</definedName>
    <definedName name="FXcurrencies">[4]ActualsCalc!$C$26:$C$38</definedName>
    <definedName name="FXrates">[4]ActualsCalc!$C$26:$DD$38</definedName>
    <definedName name="GA" localSheetId="31">'[8]Lists-Aux'!$P:$P</definedName>
    <definedName name="GA">#REF!</definedName>
    <definedName name="Group" localSheetId="31">[7]Parameters!$C$93:$C$94</definedName>
    <definedName name="Group">#REF!</definedName>
    <definedName name="Group2" localSheetId="31">[15]Parameters!$C$42:$C$43</definedName>
    <definedName name="Group2">#REF!</definedName>
    <definedName name="GSII">#REF!</definedName>
    <definedName name="ho" localSheetId="14">#REF!</definedName>
    <definedName name="ho" localSheetId="33">#REF!</definedName>
    <definedName name="ho" localSheetId="70">#REF!</definedName>
    <definedName name="ho" localSheetId="75">#REF!</definedName>
    <definedName name="ho" localSheetId="19">#REF!</definedName>
    <definedName name="ho" localSheetId="21">#REF!</definedName>
    <definedName name="ho">#REF!</definedName>
    <definedName name="holidayrange">[10]Constants!$B$2:$C$7</definedName>
    <definedName name="HTML_CodePage" hidden="1">1252</definedName>
    <definedName name="HTML_Control" localSheetId="13" hidden="1">{"'Intranet Graphs'!$M$58","'Intranet Graphs'!$J$64","'Intranet Graphs'!$P$45"}</definedName>
    <definedName name="HTML_Control" localSheetId="14" hidden="1">{"'Intranet Graphs'!$M$58","'Intranet Graphs'!$J$64","'Intranet Graphs'!$P$45"}</definedName>
    <definedName name="HTML_Control" localSheetId="31" hidden="1">{"'Intranet Graphs'!$M$58","'Intranet Graphs'!$J$64","'Intranet Graphs'!$P$45"}</definedName>
    <definedName name="HTML_Control" localSheetId="33" hidden="1">{"'Intranet Graphs'!$M$58","'Intranet Graphs'!$J$64","'Intranet Graphs'!$P$45"}</definedName>
    <definedName name="HTML_Control" localSheetId="70" hidden="1">{"'Intranet Graphs'!$M$58","'Intranet Graphs'!$J$64","'Intranet Graphs'!$P$45"}</definedName>
    <definedName name="HTML_Control" localSheetId="75" hidden="1">{"'Intranet Graphs'!$M$58","'Intranet Graphs'!$J$64","'Intranet Graphs'!$P$45"}</definedName>
    <definedName name="HTML_Control" localSheetId="19" hidden="1">{"'Intranet Graphs'!$M$58","'Intranet Graphs'!$J$64","'Intranet Graphs'!$P$45"}</definedName>
    <definedName name="HTML_Control" localSheetId="10" hidden="1">{"'Intranet Graphs'!$M$58","'Intranet Graphs'!$J$64","'Intranet Graphs'!$P$45"}</definedName>
    <definedName name="HTML_Control" hidden="1">{"'Intranet Graphs'!$M$58","'Intranet Graphs'!$J$64","'Intranet Graphs'!$P$45"}</definedName>
    <definedName name="HTML_Control_NEw" localSheetId="13" hidden="1">{"'Intranet Graphs'!$M$58","'Intranet Graphs'!$J$64","'Intranet Graphs'!$P$45"}</definedName>
    <definedName name="HTML_Control_NEw" localSheetId="14" hidden="1">{"'Intranet Graphs'!$M$58","'Intranet Graphs'!$J$64","'Intranet Graphs'!$P$45"}</definedName>
    <definedName name="HTML_Control_NEw" localSheetId="31" hidden="1">{"'Intranet Graphs'!$M$58","'Intranet Graphs'!$J$64","'Intranet Graphs'!$P$45"}</definedName>
    <definedName name="HTML_Control_NEw" localSheetId="33" hidden="1">{"'Intranet Graphs'!$M$58","'Intranet Graphs'!$J$64","'Intranet Graphs'!$P$45"}</definedName>
    <definedName name="HTML_Control_NEw" localSheetId="70" hidden="1">{"'Intranet Graphs'!$M$58","'Intranet Graphs'!$J$64","'Intranet Graphs'!$P$45"}</definedName>
    <definedName name="HTML_Control_NEw" localSheetId="75" hidden="1">{"'Intranet Graphs'!$M$58","'Intranet Graphs'!$J$64","'Intranet Graphs'!$P$45"}</definedName>
    <definedName name="HTML_Control_NEw" localSheetId="19" hidden="1">{"'Intranet Graphs'!$M$58","'Intranet Graphs'!$J$64","'Intranet Graphs'!$P$45"}</definedName>
    <definedName name="HTML_Control_NEw" localSheetId="10" hidden="1">{"'Intranet Graphs'!$M$58","'Intranet Graphs'!$J$64","'Intranet Graphs'!$P$45"}</definedName>
    <definedName name="HTML_Control_NEw" hidden="1">{"'Intranet Graphs'!$M$58","'Intranet Graphs'!$J$64","'Intranet Graphs'!$P$45"}</definedName>
    <definedName name="HTML_Controlx" localSheetId="13" hidden="1">{"'Intranet Graphs'!$M$58","'Intranet Graphs'!$J$64","'Intranet Graphs'!$P$45"}</definedName>
    <definedName name="HTML_Controlx" localSheetId="14" hidden="1">{"'Intranet Graphs'!$M$58","'Intranet Graphs'!$J$64","'Intranet Graphs'!$P$45"}</definedName>
    <definedName name="HTML_Controlx" localSheetId="31" hidden="1">{"'Intranet Graphs'!$M$58","'Intranet Graphs'!$J$64","'Intranet Graphs'!$P$45"}</definedName>
    <definedName name="HTML_Controlx" localSheetId="33" hidden="1">{"'Intranet Graphs'!$M$58","'Intranet Graphs'!$J$64","'Intranet Graphs'!$P$45"}</definedName>
    <definedName name="HTML_Controlx" localSheetId="70" hidden="1">{"'Intranet Graphs'!$M$58","'Intranet Graphs'!$J$64","'Intranet Graphs'!$P$45"}</definedName>
    <definedName name="HTML_Controlx" localSheetId="75" hidden="1">{"'Intranet Graphs'!$M$58","'Intranet Graphs'!$J$64","'Intranet Graphs'!$P$45"}</definedName>
    <definedName name="HTML_Controlx" localSheetId="19" hidden="1">{"'Intranet Graphs'!$M$58","'Intranet Graphs'!$J$64","'Intranet Graphs'!$P$45"}</definedName>
    <definedName name="HTML_Controlx" localSheetId="10" hidden="1">{"'Intranet Graphs'!$M$58","'Intranet Graphs'!$J$64","'Intranet Graphs'!$P$45"}</definedName>
    <definedName name="HTML_Controlx" hidden="1">{"'Intranet Graphs'!$M$58","'Intranet Graphs'!$J$64","'Intranet Graphs'!$P$45"}</definedName>
    <definedName name="HTML_Description" hidden="1">""</definedName>
    <definedName name="HTML_Email" hidden="1">""</definedName>
    <definedName name="HTML_Header" hidden="1">"Intranet Graphs"</definedName>
    <definedName name="HTML_LastUpdate" hidden="1">"25/04/01"</definedName>
    <definedName name="HTML_LineAfter" hidden="1">FALSE</definedName>
    <definedName name="HTML_LineBefore" hidden="1">FALSE</definedName>
    <definedName name="HTML_Name" hidden="1">"P.J.T. Kolfschoten"</definedName>
    <definedName name="HTML_OBDlg2" hidden="1">TRUE</definedName>
    <definedName name="HTML_OBDlg4" hidden="1">TRUE</definedName>
    <definedName name="HTML_OS" hidden="1">0</definedName>
    <definedName name="HTML_PathFile" hidden="1">"H:\docs\MyHTML.htm"</definedName>
    <definedName name="HTML_Title" hidden="1">"Book2"</definedName>
    <definedName name="IM" localSheetId="31">'[8]Lists-Aux'!$Q:$Q</definedName>
    <definedName name="IM">#REF!</definedName>
    <definedName name="input_copies_path">[10]Constants!$B$36</definedName>
    <definedName name="InputColumn">'[4]Capital Base'!$Q$1</definedName>
    <definedName name="InputColumnPrevious">[4]CompareQ!$I$3</definedName>
    <definedName name="InputQuartersFC">[4]Forecasts!$AD$1</definedName>
    <definedName name="InputSource">[4]ActualsCalc!$I$5</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R_CY">'[10]Risk Measures for IMA'!$AB:$AB</definedName>
    <definedName name="IR_PP">'[10]Risk Measures for IMA'!$AI:$AI</definedName>
    <definedName name="IR_PY">'[10]Risk Measures for IMA'!$U:$U</definedName>
    <definedName name="ISSUE_BONDS">#REF!</definedName>
    <definedName name="JedenRadekPodSestavou" localSheetId="14">#REF!</definedName>
    <definedName name="JedenRadekPodSestavou" localSheetId="33">#REF!</definedName>
    <definedName name="JedenRadekPodSestavou" localSheetId="70">#REF!</definedName>
    <definedName name="JedenRadekPodSestavou" localSheetId="75">#REF!</definedName>
    <definedName name="JedenRadekPodSestavou" localSheetId="19">#REF!</definedName>
    <definedName name="JedenRadekPodSestavou" localSheetId="21">#REF!</definedName>
    <definedName name="JedenRadekPodSestavou">#REF!</definedName>
    <definedName name="JedenRadekPodSestavou_11" localSheetId="14">#REF!</definedName>
    <definedName name="JedenRadekPodSestavou_11" localSheetId="70">#REF!</definedName>
    <definedName name="JedenRadekPodSestavou_11" localSheetId="75">#REF!</definedName>
    <definedName name="JedenRadekPodSestavou_11" localSheetId="21">#REF!</definedName>
    <definedName name="JedenRadekPodSestavou_11">#REF!</definedName>
    <definedName name="JedenRadekPodSestavou_2" localSheetId="14">#REF!</definedName>
    <definedName name="JedenRadekPodSestavou_2" localSheetId="70">#REF!</definedName>
    <definedName name="JedenRadekPodSestavou_2" localSheetId="75">#REF!</definedName>
    <definedName name="JedenRadekPodSestavou_2" localSheetId="21">#REF!</definedName>
    <definedName name="JedenRadekPodSestavou_2">#REF!</definedName>
    <definedName name="JedenRadekPodSestavou_28" localSheetId="14">#REF!</definedName>
    <definedName name="JedenRadekPodSestavou_28" localSheetId="70">#REF!</definedName>
    <definedName name="JedenRadekPodSestavou_28" localSheetId="75">#REF!</definedName>
    <definedName name="JedenRadekPodSestavou_28" localSheetId="21">#REF!</definedName>
    <definedName name="JedenRadekPodSestavou_28">#REF!</definedName>
    <definedName name="JedenRadekVedleSestavy" localSheetId="14">#REF!</definedName>
    <definedName name="JedenRadekVedleSestavy" localSheetId="70">#REF!</definedName>
    <definedName name="JedenRadekVedleSestavy" localSheetId="75">#REF!</definedName>
    <definedName name="JedenRadekVedleSestavy" localSheetId="21">#REF!</definedName>
    <definedName name="JedenRadekVedleSestavy">#REF!</definedName>
    <definedName name="JedenRadekVedleSestavy_11" localSheetId="14">#REF!</definedName>
    <definedName name="JedenRadekVedleSestavy_11" localSheetId="70">#REF!</definedName>
    <definedName name="JedenRadekVedleSestavy_11" localSheetId="75">#REF!</definedName>
    <definedName name="JedenRadekVedleSestavy_11" localSheetId="21">#REF!</definedName>
    <definedName name="JedenRadekVedleSestavy_11">#REF!</definedName>
    <definedName name="JedenRadekVedleSestavy_2" localSheetId="14">#REF!</definedName>
    <definedName name="JedenRadekVedleSestavy_2" localSheetId="70">#REF!</definedName>
    <definedName name="JedenRadekVedleSestavy_2" localSheetId="75">#REF!</definedName>
    <definedName name="JedenRadekVedleSestavy_2" localSheetId="21">#REF!</definedName>
    <definedName name="JedenRadekVedleSestavy_2">#REF!</definedName>
    <definedName name="JedenRadekVedleSestavy_28" localSheetId="14">#REF!</definedName>
    <definedName name="JedenRadekVedleSestavy_28" localSheetId="70">#REF!</definedName>
    <definedName name="JedenRadekVedleSestavy_28" localSheetId="75">#REF!</definedName>
    <definedName name="JedenRadekVedleSestavy_28" localSheetId="21">#REF!</definedName>
    <definedName name="JedenRadekVedleSestavy_28">#REF!</definedName>
    <definedName name="kk">'[16]List details'!$C$5:$C$8</definedName>
    <definedName name="LARGE_GSII_OR_LISTED" localSheetId="31">AND(SNCI="LARGE", OR(GSII="Y", LISTED="Y"))</definedName>
    <definedName name="LARGE_GSII_OR_LISTED">AND(SNCI="LARGE", OR(GSII="Y", LISTED="Y"))</definedName>
    <definedName name="LARGE_OR_REGULAR_LISTED" localSheetId="31">OR(SNCI="LARGE", AND(SNCI&lt;&gt;"SMALL", LISTED="Y"))</definedName>
    <definedName name="LARGE_OR_REGULAR_LISTED">OR(SNCI="LARGE", AND(SNCI&lt;&gt;"SMALL", LISTED="Y"))</definedName>
    <definedName name="LatestKnown">[4]ActualsCalc!$BZ$6</definedName>
    <definedName name="LevRatio">[4]Settings!$J$69:$M$72</definedName>
    <definedName name="LiftECban">[4]Settings!$R$44</definedName>
    <definedName name="LISTED">#REF!</definedName>
    <definedName name="ll">'[16]List details'!$C$5:$C$8</definedName>
    <definedName name="MARKRISK_IM">#REF!</definedName>
    <definedName name="MARKRISK_IM_CT">#REF!</definedName>
    <definedName name="MARKRISK_IM_IRC">#REF!</definedName>
    <definedName name="MARKRISK_SA">#REF!</definedName>
    <definedName name="MaxOblastTabulky" localSheetId="14">#REF!</definedName>
    <definedName name="MaxOblastTabulky" localSheetId="33">#REF!</definedName>
    <definedName name="MaxOblastTabulky" localSheetId="70">#REF!</definedName>
    <definedName name="MaxOblastTabulky" localSheetId="75">#REF!</definedName>
    <definedName name="MaxOblastTabulky" localSheetId="19">#REF!</definedName>
    <definedName name="MaxOblastTabulky" localSheetId="21">#REF!</definedName>
    <definedName name="MaxOblastTabulky">#REF!</definedName>
    <definedName name="MaxOblastTabulky_11" localSheetId="14">#REF!</definedName>
    <definedName name="MaxOblastTabulky_11" localSheetId="70">#REF!</definedName>
    <definedName name="MaxOblastTabulky_11" localSheetId="75">#REF!</definedName>
    <definedName name="MaxOblastTabulky_11" localSheetId="21">#REF!</definedName>
    <definedName name="MaxOblastTabulky_11">#REF!</definedName>
    <definedName name="MaxOblastTabulky_2" localSheetId="14">#REF!</definedName>
    <definedName name="MaxOblastTabulky_2" localSheetId="70">#REF!</definedName>
    <definedName name="MaxOblastTabulky_2" localSheetId="75">#REF!</definedName>
    <definedName name="MaxOblastTabulky_2" localSheetId="21">#REF!</definedName>
    <definedName name="MaxOblastTabulky_2">#REF!</definedName>
    <definedName name="MaxOblastTabulky_28" localSheetId="14">#REF!</definedName>
    <definedName name="MaxOblastTabulky_28" localSheetId="70">#REF!</definedName>
    <definedName name="MaxOblastTabulky_28" localSheetId="75">#REF!</definedName>
    <definedName name="MaxOblastTabulky_28" localSheetId="21">#REF!</definedName>
    <definedName name="MaxOblastTabulky_28">#REF!</definedName>
    <definedName name="MC" localSheetId="31">'[11]Lists-Aux'!$C:$C</definedName>
    <definedName name="MC">#REF!</definedName>
    <definedName name="Members" localSheetId="31">[11]Members!$D$3:E$2992</definedName>
    <definedName name="Members">#REF!</definedName>
    <definedName name="MemberStatereporting">[17]Lists!$B$2:$B$29</definedName>
    <definedName name="Methods">[4]Forecasts!$BF$19:$BF$27</definedName>
    <definedName name="MethodTable">[4]Settings!$T$6:$Y$15</definedName>
    <definedName name="mkrim_filename">[10]Constants!$B$107</definedName>
    <definedName name="mkrim_filename_prev">[10]Constants!$B$121</definedName>
    <definedName name="mkrim_path">[10]Constants!$B$106</definedName>
    <definedName name="mkrim_path_prev">[10]Constants!$B$120</definedName>
    <definedName name="mkrim_ws1">[10]Constants!$B$108</definedName>
    <definedName name="MTPy1">[4]AcqDiv!$AA$3</definedName>
    <definedName name="NEWNAME" localSheetId="13" hidden="1">{"'Intranet Graphs'!$M$58","'Intranet Graphs'!$J$64","'Intranet Graphs'!$P$45"}</definedName>
    <definedName name="NEWNAME" localSheetId="14" hidden="1">{"'Intranet Graphs'!$M$58","'Intranet Graphs'!$J$64","'Intranet Graphs'!$P$45"}</definedName>
    <definedName name="NEWNAME" localSheetId="31" hidden="1">{"'Intranet Graphs'!$M$58","'Intranet Graphs'!$J$64","'Intranet Graphs'!$P$45"}</definedName>
    <definedName name="NEWNAME" localSheetId="33" hidden="1">{"'Intranet Graphs'!$M$58","'Intranet Graphs'!$J$64","'Intranet Graphs'!$P$45"}</definedName>
    <definedName name="NEWNAME" localSheetId="70" hidden="1">{"'Intranet Graphs'!$M$58","'Intranet Graphs'!$J$64","'Intranet Graphs'!$P$45"}</definedName>
    <definedName name="NEWNAME" localSheetId="75" hidden="1">{"'Intranet Graphs'!$M$58","'Intranet Graphs'!$J$64","'Intranet Graphs'!$P$45"}</definedName>
    <definedName name="NEWNAME" localSheetId="19" hidden="1">{"'Intranet Graphs'!$M$58","'Intranet Graphs'!$J$64","'Intranet Graphs'!$P$45"}</definedName>
    <definedName name="NEWNAME" localSheetId="10" hidden="1">{"'Intranet Graphs'!$M$58","'Intranet Graphs'!$J$64","'Intranet Graphs'!$P$45"}</definedName>
    <definedName name="NEWNAME" hidden="1">{"'Intranet Graphs'!$M$58","'Intranet Graphs'!$J$64","'Intranet Graphs'!$P$45"}</definedName>
    <definedName name="No">[4]Forecasts!$L$1</definedName>
    <definedName name="NON_DOMESTIC_EXP">#REF!</definedName>
    <definedName name="NPL_RATIO">#REF!</definedName>
    <definedName name="NSFR_METHODOLOGY">#REF!</definedName>
    <definedName name="NWad">[4]AcqDiv!$A$1</definedName>
    <definedName name="NWfc">[4]Forecasts!$BI$1</definedName>
    <definedName name="NWhy">[4]Hybrids!$A$1</definedName>
    <definedName name="NWin">[4]ActualsCalc!$A$1</definedName>
    <definedName name="NWsw">[18]SelectWgt!$A$1</definedName>
    <definedName name="NWtargets">[4]Targets!$A$1</definedName>
    <definedName name="NWwfi" localSheetId="70">#REF!</definedName>
    <definedName name="NWwfi" localSheetId="75">[4]WFInfo!$A$1</definedName>
    <definedName name="NWwfi">[4]WFInfo!$A$1</definedName>
    <definedName name="OblastDat2" localSheetId="14">#REF!</definedName>
    <definedName name="OblastDat2" localSheetId="33">#REF!</definedName>
    <definedName name="OblastDat2" localSheetId="70">#REF!</definedName>
    <definedName name="OblastDat2" localSheetId="75">#REF!</definedName>
    <definedName name="OblastDat2" localSheetId="19">#REF!</definedName>
    <definedName name="OblastDat2" localSheetId="21">#REF!</definedName>
    <definedName name="OblastDat2">#REF!</definedName>
    <definedName name="OblastDat2_11" localSheetId="14">#REF!</definedName>
    <definedName name="OblastDat2_11" localSheetId="70">#REF!</definedName>
    <definedName name="OblastDat2_11" localSheetId="75">#REF!</definedName>
    <definedName name="OblastDat2_11" localSheetId="21">#REF!</definedName>
    <definedName name="OblastDat2_11">#REF!</definedName>
    <definedName name="OblastDat2_2" localSheetId="14">#REF!</definedName>
    <definedName name="OblastDat2_2" localSheetId="70">#REF!</definedName>
    <definedName name="OblastDat2_2" localSheetId="75">#REF!</definedName>
    <definedName name="OblastDat2_2" localSheetId="21">#REF!</definedName>
    <definedName name="OblastDat2_2">#REF!</definedName>
    <definedName name="OblastDat2_28" localSheetId="14">#REF!</definedName>
    <definedName name="OblastDat2_28" localSheetId="70">#REF!</definedName>
    <definedName name="OblastDat2_28" localSheetId="75">#REF!</definedName>
    <definedName name="OblastDat2_28" localSheetId="21">#REF!</definedName>
    <definedName name="OblastDat2_28">#REF!</definedName>
    <definedName name="OblastNadpisuRadku" localSheetId="14">#REF!</definedName>
    <definedName name="OblastNadpisuRadku" localSheetId="70">#REF!</definedName>
    <definedName name="OblastNadpisuRadku" localSheetId="75">#REF!</definedName>
    <definedName name="OblastNadpisuRadku" localSheetId="21">#REF!</definedName>
    <definedName name="OblastNadpisuRadku">#REF!</definedName>
    <definedName name="OblastNadpisuRadku_11" localSheetId="14">#REF!</definedName>
    <definedName name="OblastNadpisuRadku_11" localSheetId="70">#REF!</definedName>
    <definedName name="OblastNadpisuRadku_11" localSheetId="75">#REF!</definedName>
    <definedName name="OblastNadpisuRadku_11" localSheetId="21">#REF!</definedName>
    <definedName name="OblastNadpisuRadku_11">#REF!</definedName>
    <definedName name="OblastNadpisuRadku_2" localSheetId="14">#REF!</definedName>
    <definedName name="OblastNadpisuRadku_2" localSheetId="70">#REF!</definedName>
    <definedName name="OblastNadpisuRadku_2" localSheetId="75">#REF!</definedName>
    <definedName name="OblastNadpisuRadku_2" localSheetId="21">#REF!</definedName>
    <definedName name="OblastNadpisuRadku_2">#REF!</definedName>
    <definedName name="OblastNadpisuRadku_28" localSheetId="14">#REF!</definedName>
    <definedName name="OblastNadpisuRadku_28" localSheetId="70">#REF!</definedName>
    <definedName name="OblastNadpisuRadku_28" localSheetId="75">#REF!</definedName>
    <definedName name="OblastNadpisuRadku_28" localSheetId="21">#REF!</definedName>
    <definedName name="OblastNadpisuRadku_28">#REF!</definedName>
    <definedName name="OblastNadpisuSloupcu" localSheetId="14">#REF!</definedName>
    <definedName name="OblastNadpisuSloupcu" localSheetId="70">#REF!</definedName>
    <definedName name="OblastNadpisuSloupcu" localSheetId="75">#REF!</definedName>
    <definedName name="OblastNadpisuSloupcu" localSheetId="21">#REF!</definedName>
    <definedName name="OblastNadpisuSloupcu">#REF!</definedName>
    <definedName name="OblastNadpisuSloupcu_11" localSheetId="14">#REF!</definedName>
    <definedName name="OblastNadpisuSloupcu_11" localSheetId="70">#REF!</definedName>
    <definedName name="OblastNadpisuSloupcu_11" localSheetId="75">#REF!</definedName>
    <definedName name="OblastNadpisuSloupcu_11" localSheetId="21">#REF!</definedName>
    <definedName name="OblastNadpisuSloupcu_11">#REF!</definedName>
    <definedName name="OblastNadpisuSloupcu_2" localSheetId="14">#REF!</definedName>
    <definedName name="OblastNadpisuSloupcu_2" localSheetId="70">#REF!</definedName>
    <definedName name="OblastNadpisuSloupcu_2" localSheetId="75">#REF!</definedName>
    <definedName name="OblastNadpisuSloupcu_2" localSheetId="21">#REF!</definedName>
    <definedName name="OblastNadpisuSloupcu_2">#REF!</definedName>
    <definedName name="OblastNadpisuSloupcu_28" localSheetId="14">#REF!</definedName>
    <definedName name="OblastNadpisuSloupcu_28" localSheetId="70">#REF!</definedName>
    <definedName name="OblastNadpisuSloupcu_28" localSheetId="75">#REF!</definedName>
    <definedName name="OblastNadpisuSloupcu_28" localSheetId="21">#REF!</definedName>
    <definedName name="OblastNadpisuSloupcu_28">#REF!</definedName>
    <definedName name="OpRisk">#REF!</definedName>
    <definedName name="OPRISK_AMA">#REF!</definedName>
    <definedName name="OPRISK_ASA">#REF!</definedName>
    <definedName name="OPRISK_TSA">#REF!</definedName>
    <definedName name="P2buffer">[4]Settings!$G$57:$H$60</definedName>
    <definedName name="PC" localSheetId="13">#REF!</definedName>
    <definedName name="PC" localSheetId="14">#REF!</definedName>
    <definedName name="PC" localSheetId="33">#REF!</definedName>
    <definedName name="PC" localSheetId="70">#REF!</definedName>
    <definedName name="PC" localSheetId="75">#REF!</definedName>
    <definedName name="PC" localSheetId="19">#REF!</definedName>
    <definedName name="PC" localSheetId="10">#REF!</definedName>
    <definedName name="PC">#REF!</definedName>
    <definedName name="PCT" localSheetId="31">'[8]Lists-Aux'!$U:$U</definedName>
    <definedName name="PCT">#REF!</definedName>
    <definedName name="Periods">[4]Forecasts!$V$6</definedName>
    <definedName name="PFPubl06">[4]Settings!$D$41</definedName>
    <definedName name="PI" localSheetId="31">'[8]Lists-Aux'!$V:$V</definedName>
    <definedName name="PI">#REF!</definedName>
    <definedName name="PL" localSheetId="31">'[8]Lists-Aux'!$W:$W</definedName>
    <definedName name="PL">#REF!</definedName>
    <definedName name="PP_date">[10]Constants!$B$20</definedName>
    <definedName name="PP_year">[10]Constants!$B$21</definedName>
    <definedName name="PQ_date">[10]Constants!$B$24</definedName>
    <definedName name="PR" localSheetId="31">'[8]Lists-Aux'!$X:$X</definedName>
    <definedName name="PR">#REF!</definedName>
    <definedName name="previous_report_path">[10]Constants!$B$33</definedName>
    <definedName name="previous_reporting_year">[10]Constants!#REF!</definedName>
    <definedName name="_xlnm.Print_Area" localSheetId="11">'CC1'!$A$3:$D$119</definedName>
    <definedName name="_xlnm.Print_Area" localSheetId="13">CCA!$A$1:$Y$49</definedName>
    <definedName name="_xlnm.Print_Area" localSheetId="14">'CCA-TLAC'!$A$1:$AE$49</definedName>
    <definedName name="_xlnm.Print_Area" localSheetId="30">'CR3'!$A$1:$H$15</definedName>
    <definedName name="_xlnm.Print_Area" localSheetId="33">'CR7'!$A$1:$F$21</definedName>
    <definedName name="_xlnm.Print_Area" localSheetId="4">'KM2'!$A$1:$D$21</definedName>
    <definedName name="_xlnm.Print_Area" localSheetId="17">'LR1'!$A$1:$C$18</definedName>
    <definedName name="_xlnm.Print_Area" localSheetId="18">'LR2'!$A$1:$C$71</definedName>
    <definedName name="_xlnm.Print_Area" localSheetId="19">'LR3'!$A$1:$C$15</definedName>
    <definedName name="_xlnm.Print_Area" localSheetId="52">'SEC5'!$A$1:$D$16</definedName>
    <definedName name="_xlnm.Print_Area" localSheetId="20">TLAC1!$A$2:$B$45</definedName>
    <definedName name="_xlnm.Print_Area" localSheetId="21">TLAC3!$A$1:$G$16</definedName>
    <definedName name="Print_Area_MI" localSheetId="13">#REF!</definedName>
    <definedName name="Print_Area_MI" localSheetId="14">#REF!</definedName>
    <definedName name="Print_Area_MI" localSheetId="33">#REF!</definedName>
    <definedName name="Print_Area_MI" localSheetId="70">#REF!</definedName>
    <definedName name="Print_Area_MI" localSheetId="75">#REF!</definedName>
    <definedName name="Print_Area_MI" localSheetId="19">#REF!</definedName>
    <definedName name="Print_Area_MI" localSheetId="21">#REF!</definedName>
    <definedName name="Print_Area_MI">#REF!</definedName>
    <definedName name="Print_Area_MI_11" localSheetId="14">#REF!</definedName>
    <definedName name="Print_Area_MI_11" localSheetId="70">#REF!</definedName>
    <definedName name="Print_Area_MI_11" localSheetId="75">#REF!</definedName>
    <definedName name="Print_Area_MI_11" localSheetId="21">#REF!</definedName>
    <definedName name="Print_Area_MI_11">#REF!</definedName>
    <definedName name="Print_Area_MI_2" localSheetId="14">#REF!</definedName>
    <definedName name="Print_Area_MI_2" localSheetId="70">#REF!</definedName>
    <definedName name="Print_Area_MI_2" localSheetId="75">#REF!</definedName>
    <definedName name="Print_Area_MI_2" localSheetId="21">#REF!</definedName>
    <definedName name="Print_Area_MI_2">#REF!</definedName>
    <definedName name="Print_Area_MI_28" localSheetId="14">#REF!</definedName>
    <definedName name="Print_Area_MI_28" localSheetId="70">#REF!</definedName>
    <definedName name="Print_Area_MI_28" localSheetId="75">#REF!</definedName>
    <definedName name="Print_Area_MI_28" localSheetId="21">#REF!</definedName>
    <definedName name="Print_Area_MI_28">#REF!</definedName>
    <definedName name="_xlnm.Print_Titles" localSheetId="11">'CC1'!$3:$3</definedName>
    <definedName name="Print_Titles_MI" localSheetId="13">#REF!</definedName>
    <definedName name="Print_Titles_MI" localSheetId="14">#REF!</definedName>
    <definedName name="Print_Titles_MI" localSheetId="33">#REF!</definedName>
    <definedName name="Print_Titles_MI" localSheetId="70">#REF!</definedName>
    <definedName name="Print_Titles_MI" localSheetId="75">#REF!</definedName>
    <definedName name="Print_Titles_MI" localSheetId="19">#REF!</definedName>
    <definedName name="Print_Titles_MI" localSheetId="21">#REF!</definedName>
    <definedName name="Print_Titles_MI">#REF!</definedName>
    <definedName name="Print_Titles_MI_11" localSheetId="14">#REF!</definedName>
    <definedName name="Print_Titles_MI_11" localSheetId="70">#REF!</definedName>
    <definedName name="Print_Titles_MI_11" localSheetId="75">#REF!</definedName>
    <definedName name="Print_Titles_MI_11" localSheetId="21">#REF!</definedName>
    <definedName name="Print_Titles_MI_11">#REF!</definedName>
    <definedName name="Print_Titles_MI_2" localSheetId="14">#REF!</definedName>
    <definedName name="Print_Titles_MI_2" localSheetId="70">#REF!</definedName>
    <definedName name="Print_Titles_MI_2" localSheetId="75">#REF!</definedName>
    <definedName name="Print_Titles_MI_2" localSheetId="21">#REF!</definedName>
    <definedName name="Print_Titles_MI_2">#REF!</definedName>
    <definedName name="Print_Titles_MI_28" localSheetId="14">#REF!</definedName>
    <definedName name="Print_Titles_MI_28" localSheetId="70">#REF!</definedName>
    <definedName name="Print_Titles_MI_28" localSheetId="75">#REF!</definedName>
    <definedName name="Print_Titles_MI_28" localSheetId="21">#REF!</definedName>
    <definedName name="Print_Titles_MI_28">#REF!</definedName>
    <definedName name="PY_date">[10]Constants!$B$16</definedName>
    <definedName name="PY_year">[10]Constants!$B$17</definedName>
    <definedName name="PYQ_date">[10]Constants!$B$28</definedName>
    <definedName name="Quarter_Capital">[10]Constants!$B$71</definedName>
    <definedName name="Quarters">[4]ActualsCalc!$A$4:$CY$4</definedName>
    <definedName name="Question04" localSheetId="13">[19]Options!$B$3:$B$7</definedName>
    <definedName name="Question04" localSheetId="14">[19]Options!$B$3:$B$7</definedName>
    <definedName name="Question04">[20]Options!$B$3:$B$7</definedName>
    <definedName name="Question05" localSheetId="13">[19]Options!$B$11:$B$14</definedName>
    <definedName name="Question05" localSheetId="14">[19]Options!$B$11:$B$14</definedName>
    <definedName name="Question05">[20]Options!$B$11:$B$14</definedName>
    <definedName name="Question06" localSheetId="13">[19]Options!$B$17:$B$19</definedName>
    <definedName name="Question06" localSheetId="14">[19]Options!$B$17:$B$19</definedName>
    <definedName name="Question06">[20]Options!$B$17:$B$19</definedName>
    <definedName name="Question07" localSheetId="13">[19]Options!$D$3:$D$8</definedName>
    <definedName name="Question07" localSheetId="14">[19]Options!$D$3:$D$8</definedName>
    <definedName name="Question07">[20]Options!$D$3:$D$8</definedName>
    <definedName name="Question10" localSheetId="13">[19]Options!$D$11:$D$14</definedName>
    <definedName name="Question10" localSheetId="14">[19]Options!$D$11:$D$14</definedName>
    <definedName name="Question10">[20]Options!$D$11:$D$14</definedName>
    <definedName name="Question12" localSheetId="13">[19]Options!$F$3:$F$4</definedName>
    <definedName name="Question12" localSheetId="14">[19]Options!$F$3:$F$4</definedName>
    <definedName name="Question12">[20]Options!$F$3:$F$4</definedName>
    <definedName name="Question14" localSheetId="13">[19]Options!$F$7:$F$8</definedName>
    <definedName name="Question14" localSheetId="14">[19]Options!$F$7:$F$8</definedName>
    <definedName name="Question14">[20]Options!$F$7:$F$8</definedName>
    <definedName name="Question17" localSheetId="13">[19]Options!$F$11:$F$14</definedName>
    <definedName name="Question17" localSheetId="14">[19]Options!$F$11:$F$14</definedName>
    <definedName name="Question17">[20]Options!$F$11:$F$14</definedName>
    <definedName name="Question20" localSheetId="13">[19]Options!$B$22:$B$24</definedName>
    <definedName name="Question20" localSheetId="14">[19]Options!$B$22:$B$24</definedName>
    <definedName name="Question20">[20]Options!$B$22:$B$24</definedName>
    <definedName name="Question22" localSheetId="13">[19]Options!$F$17:$F$19</definedName>
    <definedName name="Question22" localSheetId="14">[19]Options!$F$17:$F$19</definedName>
    <definedName name="Question22">[20]Options!$F$17:$F$19</definedName>
    <definedName name="Question23" localSheetId="13">[19]Options!$F$22:$F$23</definedName>
    <definedName name="Question23" localSheetId="14">[19]Options!$F$22:$F$23</definedName>
    <definedName name="Question23">[20]Options!$F$22:$F$23</definedName>
    <definedName name="Question25" localSheetId="13">[19]Options!$F$28:$F$31</definedName>
    <definedName name="Question25" localSheetId="14">[19]Options!$F$28:$F$31</definedName>
    <definedName name="Question25">[20]Options!$F$28:$F$31</definedName>
    <definedName name="Question27a" localSheetId="13">[19]Options!$D$17:$D$19</definedName>
    <definedName name="Question27a" localSheetId="14">[19]Options!$D$17:$D$19</definedName>
    <definedName name="Question27a">[20]Options!$D$17:$D$19</definedName>
    <definedName name="Question28" localSheetId="13">[19]Options!$B$28:$B$32</definedName>
    <definedName name="Question28" localSheetId="14">[19]Options!$B$28:$B$32</definedName>
    <definedName name="Question28">[20]Options!$B$28:$B$32</definedName>
    <definedName name="RC_1_2">'[10]Regulatory Capital'!$E$5</definedName>
    <definedName name="RC_1_3">'[10]Regulatory Capital'!$E$6</definedName>
    <definedName name="RC_1_4">'[10]Regulatory Capital'!$E$8</definedName>
    <definedName name="RC_1_5">'[10]Regulatory Capital'!$E$9</definedName>
    <definedName name="RC_1_6">'[10]Regulatory Capital'!$E$11</definedName>
    <definedName name="RC_1_7">'[10]Regulatory Capital'!$E$12</definedName>
    <definedName name="RC_2_2">'[10]Regulatory Capital'!$G$5</definedName>
    <definedName name="RC_2_3">'[10]Regulatory Capital'!$G$6</definedName>
    <definedName name="RC_2_4">'[10]Regulatory Capital'!$G$8</definedName>
    <definedName name="RC_2_5">'[10]Regulatory Capital'!$G$9</definedName>
    <definedName name="RC_2_6">'[10]Regulatory Capital'!$G$11</definedName>
    <definedName name="RC_2_7">'[10]Regulatory Capital'!$G$12</definedName>
    <definedName name="RC_3_2">'[10]Regulatory Capital'!$I$5</definedName>
    <definedName name="RC_3_3">'[10]Regulatory Capital'!$I$6</definedName>
    <definedName name="RC_3_4">'[10]Regulatory Capital'!$I$8</definedName>
    <definedName name="RC_3_5">'[10]Regulatory Capital'!$I$9</definedName>
    <definedName name="RC_3_6">'[10]Regulatory Capital'!$I$11</definedName>
    <definedName name="RC_3_7">'[10]Regulatory Capital'!$I$12</definedName>
    <definedName name="RC_4_1">'[10]EC and RC'!#REF!</definedName>
    <definedName name="RC_4_2">'[10]Regulatory Capital'!$L$5</definedName>
    <definedName name="RC_4_3">'[10]Regulatory Capital'!$L$6</definedName>
    <definedName name="RC_4_4">'[10]Regulatory Capital'!$L$8</definedName>
    <definedName name="RC_4_5">'[10]Regulatory Capital'!$L$9</definedName>
    <definedName name="RC_4_6">'[10]Regulatory Capital'!$L$11</definedName>
    <definedName name="RC_4_7">'[10]Regulatory Capital'!$L$12</definedName>
    <definedName name="RC_5_2">'[10]Regulatory Capital'!$N$5</definedName>
    <definedName name="RC_5_3">'[10]Regulatory Capital'!$N$6</definedName>
    <definedName name="RC_5_4">'[10]Regulatory Capital'!$N$8</definedName>
    <definedName name="RC_5_5">'[10]Regulatory Capital'!$N$9</definedName>
    <definedName name="RC_5_6">'[10]Regulatory Capital'!$N$11</definedName>
    <definedName name="RC_5_7">'[10]Regulatory Capital'!$N$12</definedName>
    <definedName name="rc_formula1">[10]Constants!#REF!</definedName>
    <definedName name="RC_startdate_new_tool">[10]Constants!$B$73</definedName>
    <definedName name="Recon2">#REF!</definedName>
    <definedName name="redemption">[4]Hybrids!$O$5:$O$6</definedName>
    <definedName name="report_filename">[10]Constants!$B$40</definedName>
    <definedName name="report_filename2">[10]Constants!$B$41</definedName>
    <definedName name="report_filename3">[10]Constants!$B$42</definedName>
    <definedName name="report_name">[10]Control!$D$4</definedName>
    <definedName name="report_path">[10]Constants!$B$34</definedName>
    <definedName name="Reporting_Date">[10]Control!$H$10</definedName>
    <definedName name="reporting_day">[10]Constants!#REF!</definedName>
    <definedName name="reporting_month">[10]Constants!#REF!</definedName>
    <definedName name="Reporting_Quarter">[10]Control!$H$9</definedName>
    <definedName name="Reporting_Year">[10]Control!$H$8</definedName>
    <definedName name="RepYear">[21]Sources!$C$2</definedName>
    <definedName name="ResultQtrs">[4]Forecasts!$BI$5:$CT$5</definedName>
    <definedName name="rfgf" localSheetId="14">'[1]Table 39_'!#REF!</definedName>
    <definedName name="rfgf" localSheetId="70">'[1]Table 39_'!#REF!</definedName>
    <definedName name="rfgf" localSheetId="75">'[1]Table 39_'!#REF!</definedName>
    <definedName name="rfgf" localSheetId="21">'[1]Table 39_'!#REF!</definedName>
    <definedName name="rfgf">'[1]Table 39_'!#REF!</definedName>
    <definedName name="RP" localSheetId="31">'[8]Lists-Aux'!$Z:$Z</definedName>
    <definedName name="RP">#REF!</definedName>
    <definedName name="rrr" localSheetId="31">[14]Members!$D$3:E$2477</definedName>
    <definedName name="rrr">#REF!</definedName>
    <definedName name="RSP" localSheetId="31">'[8]Lists-Aux'!$AA:$AA</definedName>
    <definedName name="RSP">#REF!</definedName>
    <definedName name="RT" localSheetId="31">'[8]Lists-Aux'!$AB:$AB</definedName>
    <definedName name="RT">#REF!</definedName>
    <definedName name="RTT" localSheetId="31">'[8]Lists-Aux'!$AC:$AC</definedName>
    <definedName name="RTT">#REF!</definedName>
    <definedName name="sa_filename">[10]Constants!$B$47</definedName>
    <definedName name="sa_formula1">[10]Constants!#REF!</definedName>
    <definedName name="sa_formula2">[10]Constants!#REF!</definedName>
    <definedName name="sa_path">[10]Constants!#REF!</definedName>
    <definedName name="sa_range_out3">'[13]Standardized Approach'!#REF!</definedName>
    <definedName name="sa_ws1">[10]Constants!#REF!</definedName>
    <definedName name="Scenario5">[4]Cover!$J$10</definedName>
    <definedName name="scenarios">[4]Scenarios!$H$6:$P$16</definedName>
    <definedName name="sep">[4]ActualsCalc!$J$6</definedName>
    <definedName name="ShowRowsValue">[4]CompareQ!$AA$2</definedName>
    <definedName name="ShowSubs">'[4]Capital Base'!$AA$1</definedName>
    <definedName name="SNCI">#REF!</definedName>
    <definedName name="ssss">#REF!</definedName>
    <definedName name="sssss">#REF!</definedName>
    <definedName name="ST" localSheetId="31">'[8]Lists-Aux'!$AD:$AD</definedName>
    <definedName name="ST">#REF!</definedName>
    <definedName name="SystBu">[4]Settings!$G$51:$H$56</definedName>
    <definedName name="T2noCall">[4]Settings!$G$15:$H$20</definedName>
    <definedName name="TA" localSheetId="31">'[11]Lists-Aux'!$AE:$AE</definedName>
    <definedName name="TA">#REF!</definedName>
    <definedName name="TANG_ASSETS">#REF!</definedName>
    <definedName name="TD" localSheetId="31">'[8]Lists-Aux'!$AI:$AI</definedName>
    <definedName name="TD">#REF!</definedName>
    <definedName name="TI" localSheetId="31">'[8]Lists-Aux'!$AF:$AF</definedName>
    <definedName name="TI">#REF!</definedName>
    <definedName name="to_date">[10]Constants!#REF!</definedName>
    <definedName name="today">[10]Control!$H$7</definedName>
    <definedName name="Tool_path">[10]Constants!$B$32</definedName>
    <definedName name="TOT_EXP">#REF!</definedName>
    <definedName name="total_1dhvar_current" localSheetId="14">'[13]Risk Measures for IMA'!#REF!</definedName>
    <definedName name="total_1dhvar_current" localSheetId="33">'[13]Risk Measures for IMA'!#REF!</definedName>
    <definedName name="total_1dhvar_current" localSheetId="75">'[13]Risk Measures for IMA'!#REF!</definedName>
    <definedName name="total_1dhvar_current" localSheetId="19">'[13]Risk Measures for IMA'!#REF!</definedName>
    <definedName name="total_1dhvar_current">'[13]Risk Measures for IMA'!#REF!</definedName>
    <definedName name="total_1dhvar_previous" localSheetId="14">'[13]Risk Measures for IMA'!#REF!</definedName>
    <definedName name="total_1dhvar_previous" localSheetId="33">'[13]Risk Measures for IMA'!#REF!</definedName>
    <definedName name="total_1dhvar_previous" localSheetId="75">'[13]Risk Measures for IMA'!#REF!</definedName>
    <definedName name="total_1dhvar_previous" localSheetId="19">'[13]Risk Measures for IMA'!#REF!</definedName>
    <definedName name="total_1dhvar_previous">'[13]Risk Measures for IMA'!#REF!</definedName>
    <definedName name="TOTAL_CY">'[10]Risk Measures for IMA'!$AC:$AC</definedName>
    <definedName name="TOTAL_PP">'[10]Risk Measures for IMA'!$AJ:$AJ</definedName>
    <definedName name="TOTAL_PY">'[10]Risk Measures for IMA'!$V:$V</definedName>
    <definedName name="TRADING_BOOK">#REF!</definedName>
    <definedName name="TYPE">#REF!</definedName>
    <definedName name="UES" localSheetId="31">'[8]Lists-Aux'!$AG:$AG</definedName>
    <definedName name="UES">#REF!</definedName>
    <definedName name="Valid1" localSheetId="14">#REF!</definedName>
    <definedName name="Valid1" localSheetId="33">#REF!</definedName>
    <definedName name="Valid1" localSheetId="70">#REF!</definedName>
    <definedName name="Valid1" localSheetId="75">#REF!</definedName>
    <definedName name="Valid1" localSheetId="19">#REF!</definedName>
    <definedName name="Valid1" localSheetId="21">#REF!</definedName>
    <definedName name="Valid1">#REF!</definedName>
    <definedName name="Valid2" localSheetId="14">#REF!</definedName>
    <definedName name="Valid2" localSheetId="70">#REF!</definedName>
    <definedName name="Valid2" localSheetId="75">#REF!</definedName>
    <definedName name="Valid2" localSheetId="21">#REF!</definedName>
    <definedName name="Valid2">#REF!</definedName>
    <definedName name="Valid3" localSheetId="14">#REF!</definedName>
    <definedName name="Valid3" localSheetId="70">#REF!</definedName>
    <definedName name="Valid3" localSheetId="75">#REF!</definedName>
    <definedName name="Valid3" localSheetId="21">#REF!</definedName>
    <definedName name="Valid3">#REF!</definedName>
    <definedName name="Valid4" localSheetId="14">#REF!</definedName>
    <definedName name="Valid4" localSheetId="70">#REF!</definedName>
    <definedName name="Valid4" localSheetId="75">#REF!</definedName>
    <definedName name="Valid4" localSheetId="21">#REF!</definedName>
    <definedName name="Valid4">#REF!</definedName>
    <definedName name="Valid5" localSheetId="14">#REF!</definedName>
    <definedName name="Valid5" localSheetId="70">#REF!</definedName>
    <definedName name="Valid5" localSheetId="75">#REF!</definedName>
    <definedName name="Valid5" localSheetId="21">#REF!</definedName>
    <definedName name="Valid5">#REF!</definedName>
    <definedName name="Version">[4]Cover!$H$98</definedName>
    <definedName name="Versions">[4]Versions!$A$1</definedName>
    <definedName name="VersionTypes">[4]ActualsCalc!$S$7:$V$7</definedName>
    <definedName name="ViFpct">[4]Settings!$D$30</definedName>
    <definedName name="WF_minimum" localSheetId="70">#REF!</definedName>
    <definedName name="WF_minimum" localSheetId="75">[4]WFInfo!$AP$37</definedName>
    <definedName name="WF_minimum">[4]WFInfo!$AP$37</definedName>
    <definedName name="WFbankGroups">[4]CompareQ!$B$268:$B$276</definedName>
    <definedName name="WFgroupGroups">[4]CompareQ!$B$257:$B$263</definedName>
    <definedName name="WFinsGroups">[4]CompareQ!$B$281:$B$292</definedName>
    <definedName name="wrn.Market._.data._._._.Interes." localSheetId="13" hidden="1">{#N/A,#N/A,FALSE,"Market data _ Interest 3,12,60"}</definedName>
    <definedName name="wrn.Market._.data._._._.Interes." localSheetId="14" hidden="1">{#N/A,#N/A,FALSE,"Market data _ Interest 3,12,60"}</definedName>
    <definedName name="wrn.Market._.data._._._.Interes." localSheetId="31" hidden="1">{#N/A,#N/A,FALSE,"Market data _ Interest 3,12,60"}</definedName>
    <definedName name="wrn.Market._.data._._._.Interes." localSheetId="33" hidden="1">{#N/A,#N/A,FALSE,"Market data _ Interest 3,12,60"}</definedName>
    <definedName name="wrn.Market._.data._._._.Interes." localSheetId="70" hidden="1">{#N/A,#N/A,FALSE,"Market data _ Interest 3,12,60"}</definedName>
    <definedName name="wrn.Market._.data._._._.Interes." localSheetId="75" hidden="1">{#N/A,#N/A,FALSE,"Market data _ Interest 3,12,60"}</definedName>
    <definedName name="wrn.Market._.data._._._.Interes." localSheetId="19" hidden="1">{#N/A,#N/A,FALSE,"Market data _ Interest 3,12,60"}</definedName>
    <definedName name="wrn.Market._.data._._._.Interes." localSheetId="10" hidden="1">{#N/A,#N/A,FALSE,"Market data _ Interest 3,12,60"}</definedName>
    <definedName name="wrn.Market._.data._._._.Interes." hidden="1">{#N/A,#N/A,FALSE,"Market data _ Interest 3,12,60"}</definedName>
    <definedName name="wrn.Market._.data._.Volatilities." localSheetId="13" hidden="1">{#N/A,#N/A,TRUE,"Sheet1"}</definedName>
    <definedName name="wrn.Market._.data._.Volatilities." localSheetId="14" hidden="1">{#N/A,#N/A,TRUE,"Sheet1"}</definedName>
    <definedName name="wrn.Market._.data._.Volatilities." localSheetId="31" hidden="1">{#N/A,#N/A,TRUE,"Sheet1"}</definedName>
    <definedName name="wrn.Market._.data._.Volatilities." localSheetId="33" hidden="1">{#N/A,#N/A,TRUE,"Sheet1"}</definedName>
    <definedName name="wrn.Market._.data._.Volatilities." localSheetId="70" hidden="1">{#N/A,#N/A,TRUE,"Sheet1"}</definedName>
    <definedName name="wrn.Market._.data._.Volatilities." localSheetId="75" hidden="1">{#N/A,#N/A,TRUE,"Sheet1"}</definedName>
    <definedName name="wrn.Market._.data._.Volatilities." localSheetId="19" hidden="1">{#N/A,#N/A,TRUE,"Sheet1"}</definedName>
    <definedName name="wrn.Market._.data._.Volatilities." localSheetId="10" hidden="1">{#N/A,#N/A,TRUE,"Sheet1"}</definedName>
    <definedName name="wrn.Market._.data._.Volatilities." hidden="1">{#N/A,#N/A,TRUE,"Sheet1"}</definedName>
    <definedName name="XBRL">[9]Lists!$A$17:$A$19</definedName>
    <definedName name="XX" localSheetId="31">[8]Dimensions!$B$2:$B$78</definedName>
    <definedName name="XX">#REF!</definedName>
    <definedName name="YEAR_END">#REF!</definedName>
    <definedName name="yearsFC">[4]Forecasts!$AD$7:$AW$7</definedName>
    <definedName name="YesNo" localSheetId="31">[7]Parameters!$C$90:$C$91</definedName>
    <definedName name="YesNo">#REF!</definedName>
    <definedName name="YesNoBasel2" localSheetId="31">[7]Parameters!#REF!</definedName>
    <definedName name="YesNoBasel2">#REF!</definedName>
    <definedName name="YesNoNA">#REF!</definedName>
    <definedName name="zxasdafsds" localSheetId="14">#REF!</definedName>
    <definedName name="zxasdafsds" localSheetId="33">#REF!</definedName>
    <definedName name="zxasdafsds" localSheetId="70">#REF!</definedName>
    <definedName name="zxasdafsds" localSheetId="75">#REF!</definedName>
    <definedName name="zxasdafsds" localSheetId="19">#REF!</definedName>
    <definedName name="zxasdafsds" localSheetId="21">#REF!</definedName>
    <definedName name="zxasdafs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3" i="130" l="1"/>
  <c r="F63" i="130"/>
  <c r="I33" i="104"/>
  <c r="I32" i="104"/>
  <c r="I31" i="104"/>
  <c r="I30" i="104"/>
  <c r="I29" i="104"/>
  <c r="I28" i="104"/>
  <c r="I27" i="104"/>
  <c r="I26" i="104"/>
  <c r="I25" i="104"/>
  <c r="I15" i="104"/>
  <c r="I14" i="104"/>
  <c r="I13" i="104"/>
  <c r="I12" i="104"/>
  <c r="I11" i="104"/>
  <c r="I10" i="104"/>
  <c r="I9" i="104"/>
  <c r="I8" i="104"/>
  <c r="I7" i="104"/>
  <c r="D30" i="20" l="1"/>
  <c r="D18" i="20"/>
  <c r="B6" i="67" l="1"/>
  <c r="F15" i="67" l="1"/>
  <c r="F14" i="67"/>
  <c r="F17" i="67" s="1"/>
</calcChain>
</file>

<file path=xl/sharedStrings.xml><?xml version="1.0" encoding="utf-8"?>
<sst xmlns="http://schemas.openxmlformats.org/spreadsheetml/2006/main" count="8714" uniqueCount="2545">
  <si>
    <t>Capital requirements</t>
  </si>
  <si>
    <t>OV1</t>
  </si>
  <si>
    <t>KM1</t>
  </si>
  <si>
    <t>KM2</t>
  </si>
  <si>
    <t>CMS1</t>
  </si>
  <si>
    <t>CMS2</t>
  </si>
  <si>
    <t xml:space="preserve">Template EU LI1 -  Differences between the accounting scope and the scope of prudential consolidation and mapping of financial statement categories with regulatory risk categories </t>
  </si>
  <si>
    <t>LI1</t>
  </si>
  <si>
    <t xml:space="preserve">Template EU LI2 - Main sources of differences between regulatory exposure amounts and carrying values in financial statements </t>
  </si>
  <si>
    <t>LI2</t>
  </si>
  <si>
    <t xml:space="preserve">Template EU LI3 - Outline of the differences in the scopes of consolidation (entity by entity) </t>
  </si>
  <si>
    <t>LI3</t>
  </si>
  <si>
    <t>PV1</t>
  </si>
  <si>
    <t>Template EU CC1 – Composition of regulatory own funds</t>
  </si>
  <si>
    <t>CC1</t>
  </si>
  <si>
    <t>Template EU CC2 – Reconciliation of regulatory own funds to balance sheet in the audited financial statements</t>
  </si>
  <si>
    <t>CC2</t>
  </si>
  <si>
    <t xml:space="preserve"> </t>
  </si>
  <si>
    <t>Template EU CCA: Main features of regulatory own funds instruments and eligible liabilities instruments, at 31 December 2025</t>
  </si>
  <si>
    <t>CCA-TLAC</t>
  </si>
  <si>
    <t>CCA-B</t>
  </si>
  <si>
    <t>Not applicable</t>
  </si>
  <si>
    <t>Template EU CCyB1 – Geographical distribution of credit exposures relevant for the calculation of the countercyclical buffer</t>
  </si>
  <si>
    <t>CCyB1</t>
  </si>
  <si>
    <t>Template EU CCyB2 – Amount of institution-specific countercyclical capital buffer</t>
  </si>
  <si>
    <t>CCyB2</t>
  </si>
  <si>
    <t>Template EU LR1 – LRSum: Summary reconciliation of accounting assets and leverage ratio exposures</t>
  </si>
  <si>
    <t>LR1</t>
  </si>
  <si>
    <t>Template EU LR2 – LRCom: Leverage ratio common disclosure</t>
  </si>
  <si>
    <t>LR2</t>
  </si>
  <si>
    <t>Template EU LR3 – LRSpl: Split-up of on balance sheet exposures (excluding derivatives, SFTs and exempted exposures)</t>
  </si>
  <si>
    <t>LR3</t>
  </si>
  <si>
    <t>TLAC1</t>
  </si>
  <si>
    <t>TLAC3</t>
  </si>
  <si>
    <t>CREDIT RISK</t>
  </si>
  <si>
    <t>Credit quality</t>
  </si>
  <si>
    <t>Template EU CQ1 – Credit quality of forborne exposures</t>
  </si>
  <si>
    <t>CQ1</t>
  </si>
  <si>
    <t>Template EU CQ3: Credit quality of performing and non-performing exposures by past due days</t>
  </si>
  <si>
    <t>CQ3</t>
  </si>
  <si>
    <t>Template EU CQ4 – Quality of non-performing exposures by geography </t>
  </si>
  <si>
    <t>CQ4</t>
  </si>
  <si>
    <t>Template EU CQ5 – Credit quality of loans and advances by industry</t>
  </si>
  <si>
    <t>CQ5</t>
  </si>
  <si>
    <t xml:space="preserve">Template EU CQ7 – Collateral obtained by taking possession and execution processes </t>
  </si>
  <si>
    <t>CQ7</t>
  </si>
  <si>
    <t>Template EU CR1 – Performing and non-performing exposures and related provisions</t>
  </si>
  <si>
    <t>CR1</t>
  </si>
  <si>
    <t>Template EU CR1-A –  Maturity of exposures</t>
  </si>
  <si>
    <t>CR1A</t>
  </si>
  <si>
    <t>Template EU CR2 – Changes in the stock of non-performing loans and advances</t>
  </si>
  <si>
    <t>CR2</t>
  </si>
  <si>
    <t>Template EU CR3 – CRM techniques overview:  Disclosure of the use of credit risk mitigation techniques</t>
  </si>
  <si>
    <t>CR3</t>
  </si>
  <si>
    <t>The Use of the IRB Approach to Credit Risk</t>
  </si>
  <si>
    <t>Template EU CR6 – IRB approach – Credit risk exposures by exposure class and PD range</t>
  </si>
  <si>
    <t>CR6</t>
  </si>
  <si>
    <t>CR6A</t>
  </si>
  <si>
    <t>CR7</t>
  </si>
  <si>
    <t>Template EU CR7-A – IRB approach – Disclosure of the extent of the use of CRM techniques</t>
  </si>
  <si>
    <t>CR7A</t>
  </si>
  <si>
    <t xml:space="preserve">Template EU CR8 –  RWEA flow statements of credit risk exposures under the IRB approach </t>
  </si>
  <si>
    <t>CR8</t>
  </si>
  <si>
    <t>The Use of the Standardized Approach</t>
  </si>
  <si>
    <t>Template EU CR4 – Standardised approach – Credit risk exposure and CRM effects</t>
  </si>
  <si>
    <t>CR4</t>
  </si>
  <si>
    <t>Template EU CR5 – Standardised approach</t>
  </si>
  <si>
    <t>CR5</t>
  </si>
  <si>
    <t>Equity exposures under the simple risk weighted approach</t>
  </si>
  <si>
    <t>Template EU CR10.5 –  Specialised lending and equity exposures under the simple risk weighted approach</t>
  </si>
  <si>
    <t>CR10.5</t>
  </si>
  <si>
    <t xml:space="preserve">COUNTERPARTY CREDIT RISK </t>
  </si>
  <si>
    <t>Template EU CCR1 – Analysis of CCR exposure by approach</t>
  </si>
  <si>
    <t>CCR1</t>
  </si>
  <si>
    <t>Template EU CCR3 – Standardised approach – CCR exposures by regulatory exposure class and risk weights</t>
  </si>
  <si>
    <t>CCR3</t>
  </si>
  <si>
    <t>Template EU CCR4 – IRB approach – CCR exposures by exposure class and PD scale</t>
  </si>
  <si>
    <t>CCR4</t>
  </si>
  <si>
    <t>Template EU CCR5 – Composition of collateral for CCR exposures</t>
  </si>
  <si>
    <t>CCR5</t>
  </si>
  <si>
    <t>Template EU CCR6 – Credit derivatives exposures</t>
  </si>
  <si>
    <t>CCR6</t>
  </si>
  <si>
    <t>Template EU CCR8 – Exposures to CCPs</t>
  </si>
  <si>
    <t>CCR8</t>
  </si>
  <si>
    <t>Credit valuation adjustments</t>
  </si>
  <si>
    <t>Template EU CVA 1 – Credit valuation adjustment risk under the Reduced Basic Approach (R-BA)</t>
  </si>
  <si>
    <t>CVA1</t>
  </si>
  <si>
    <t>Template EU CVA3 – Credit valuation adjustment risk under the Standardised Approach (SA)</t>
  </si>
  <si>
    <t>CVA3</t>
  </si>
  <si>
    <t xml:space="preserve">Template EU CVA4 - RWA flow statements of credit valuation adjustment risk under the Standardised Approach </t>
  </si>
  <si>
    <t>CVA4</t>
  </si>
  <si>
    <t>SECURITISATION</t>
  </si>
  <si>
    <t>Template EU-SEC1 - Securitisation exposures in the non-trading book</t>
  </si>
  <si>
    <t>SEC1</t>
  </si>
  <si>
    <t>Template EU-SEC3 - Securitisation exposures in the non-trading book and associated regulatory capital requirements - institution acting as originator or as sponsor</t>
  </si>
  <si>
    <t>SEC3</t>
  </si>
  <si>
    <t>Template EU-SEC4 - Securitisation exposures in the non-trading book and associated regulatory capital requirements - institution acting as investor</t>
  </si>
  <si>
    <t>SEC4</t>
  </si>
  <si>
    <t>Template EU-SEC5 - Exposures securitised by the institution - Exposures in default and specific credit risk adjustments</t>
  </si>
  <si>
    <t>SEC5</t>
  </si>
  <si>
    <t>MARKET RISK</t>
  </si>
  <si>
    <t>Template EU MR1 - Market risk under the standardised approach</t>
  </si>
  <si>
    <t>MR1</t>
  </si>
  <si>
    <t>Template EU MR2-A - Market risk under the internal Model Approach (IMA)</t>
  </si>
  <si>
    <t>MR2A</t>
  </si>
  <si>
    <t>Template EU MR2-B - RWA flow statements of market risk exposures under the IMA</t>
  </si>
  <si>
    <t>MR2B</t>
  </si>
  <si>
    <t>Template EU MR3 - IMA values for trading portfolios</t>
  </si>
  <si>
    <t>MR3</t>
  </si>
  <si>
    <t>Template EU MR4 - Comparison of VaR estimates with gains/losses</t>
  </si>
  <si>
    <t>MR4</t>
  </si>
  <si>
    <t>Template EU IRRBB1 - Interest rate risks of non-trading book activities</t>
  </si>
  <si>
    <t>IRRBB1</t>
  </si>
  <si>
    <t xml:space="preserve">Template EU IRRBBA - Qualitative information on interest rate risks of non-trading book activities </t>
  </si>
  <si>
    <t>IRRBBA</t>
  </si>
  <si>
    <t>FUNDING &amp; LIQUIDITY RISK</t>
  </si>
  <si>
    <t>Template EU LIQ1 - Quantitative information of LCR</t>
  </si>
  <si>
    <t>LIQ1</t>
  </si>
  <si>
    <t xml:space="preserve">Template EU LIQ2 - Net Stable Funding Ratio </t>
  </si>
  <si>
    <t>LIQ2</t>
  </si>
  <si>
    <t>AE1</t>
  </si>
  <si>
    <t>AE2</t>
  </si>
  <si>
    <t>AE3</t>
  </si>
  <si>
    <t>AE4</t>
  </si>
  <si>
    <t>Operational risk</t>
  </si>
  <si>
    <t xml:space="preserve"> Template EU OR2 - Business Indicator, components and subcomponents</t>
  </si>
  <si>
    <t>OR2</t>
  </si>
  <si>
    <t xml:space="preserve"> Template EU OR3 - Operational risk own funds requirements and risk exposure amounts</t>
  </si>
  <si>
    <t>OR3</t>
  </si>
  <si>
    <t>Environmental, Social &amp; Governance</t>
  </si>
  <si>
    <t>ESG1</t>
  </si>
  <si>
    <t>ESG2</t>
  </si>
  <si>
    <t>ESG3</t>
  </si>
  <si>
    <t>ESG4</t>
  </si>
  <si>
    <t>ESG5</t>
  </si>
  <si>
    <t>Index</t>
  </si>
  <si>
    <t>(a)</t>
  </si>
  <si>
    <t>(b)</t>
  </si>
  <si>
    <t>Template EU OV1 – Overview of total risk exposure amounts</t>
  </si>
  <si>
    <t>Total risk exposure amounts (TREA)</t>
  </si>
  <si>
    <t>Total own funds requirements</t>
  </si>
  <si>
    <t>2025</t>
  </si>
  <si>
    <t>2024</t>
  </si>
  <si>
    <t>Credit risk (excluding CCR)</t>
  </si>
  <si>
    <t xml:space="preserve">Of which the standardised approach </t>
  </si>
  <si>
    <t xml:space="preserve">Of which the Foundation IRB (F-IRB) approach </t>
  </si>
  <si>
    <t>Of which slotting approach</t>
  </si>
  <si>
    <t xml:space="preserve"> -   </t>
  </si>
  <si>
    <t>EU 4a</t>
  </si>
  <si>
    <t>Of which equities under the simple risk weighted approach</t>
  </si>
  <si>
    <t xml:space="preserve">Of which the Advanced IRB (A-IRB) approach </t>
  </si>
  <si>
    <t xml:space="preserve">Counterparty credit risk - CCR </t>
  </si>
  <si>
    <t>Of which internal model method (IMM)</t>
  </si>
  <si>
    <t>EU 8a</t>
  </si>
  <si>
    <t>Of which exposures to a CCP</t>
  </si>
  <si>
    <t>Of which other CCR</t>
  </si>
  <si>
    <t>Credit valuation adjustments risk - CVA risk</t>
  </si>
  <si>
    <t>EU 10a</t>
  </si>
  <si>
    <t xml:space="preserve">  Of which the standardised approach (SA)</t>
  </si>
  <si>
    <t>EU 10b</t>
  </si>
  <si>
    <t xml:space="preserve">  Of which the basic approach (F-BA and R-BA)</t>
  </si>
  <si>
    <t>-</t>
  </si>
  <si>
    <t>EU 10c</t>
  </si>
  <si>
    <t xml:space="preserve">  Of which the simplified approach</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</si>
  <si>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</si>
  <si>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</si>
  <si>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</si>
  <si>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</si>
  <si>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</si>
  <si>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</si>
  <si>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</si>
  <si>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</si>
  <si>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Of which the Alternative standardised approach (A-SA)</t>
  </si>
  <si>
    <t>EU 21a</t>
  </si>
  <si>
    <t>Of which the Simplified standardised approach (S-SA)</t>
  </si>
  <si>
    <t xml:space="preserve">Of which Alternative Internal Model Approach  (A-IMA) </t>
  </si>
  <si>
    <t>EU 22a</t>
  </si>
  <si>
    <t>Large exposures</t>
  </si>
  <si>
    <t>Reclassifications between the trading and non-trading books</t>
  </si>
  <si>
    <t>EU 24a</t>
  </si>
  <si>
    <t>Exposures to crypto-assets</t>
  </si>
  <si>
    <t>Output floor applied (%)</t>
  </si>
  <si>
    <t>Floor adjustment (before application of transitional cap)</t>
  </si>
  <si>
    <t>Floor adjustment (after application of transitional cap)</t>
  </si>
  <si>
    <t>Total</t>
  </si>
  <si>
    <t>RWA</t>
  </si>
  <si>
    <t>Template EU KM1 - Key metrics template</t>
  </si>
  <si>
    <t>Available own funds (amounts)</t>
  </si>
  <si>
    <t xml:space="preserve">Common Equity Tier 1 (CET1) capital </t>
  </si>
  <si>
    <t xml:space="preserve">Tier 1 capital </t>
  </si>
  <si>
    <t xml:space="preserve">Total capital </t>
  </si>
  <si>
    <t>Risk-weighted exposure amounts</t>
  </si>
  <si>
    <t>Total risk exposure amount</t>
  </si>
  <si>
    <t>4a</t>
  </si>
  <si>
    <t>Total risk exposure pre-floor</t>
  </si>
  <si>
    <r>
      <t>Capital ratios (as a percentage of risk</t>
    </r>
    <r>
      <rPr>
        <b/>
        <sz val="8"/>
        <rFont val="ING Me"/>
      </rPr>
      <t>-weighted</t>
    </r>
    <r>
      <rPr>
        <b/>
        <sz val="8"/>
        <color rgb="FF000000"/>
        <rFont val="ING Me"/>
      </rPr>
      <t xml:space="preserve"> exposure amount)</t>
    </r>
  </si>
  <si>
    <r>
      <t>Common Equity Tier</t>
    </r>
    <r>
      <rPr>
        <sz val="8"/>
        <color theme="1"/>
        <rFont val="ING Me"/>
      </rPr>
      <t> </t>
    </r>
    <r>
      <rPr>
        <sz val="8"/>
        <color rgb="FF000000"/>
        <rFont val="ING Me"/>
      </rPr>
      <t>1 ratio (%)</t>
    </r>
  </si>
  <si>
    <t>5a</t>
  </si>
  <si>
    <t>5b</t>
  </si>
  <si>
    <t>Common Equity Tier 1 ratio considering unfloored TREA (%)</t>
  </si>
  <si>
    <t>Tier 1 ratio (%)</t>
  </si>
  <si>
    <t>6a</t>
  </si>
  <si>
    <t>6b</t>
  </si>
  <si>
    <t>Tier 1 ratio considering unfloored TREA (%)</t>
  </si>
  <si>
    <t>Total capital ratio (%)</t>
  </si>
  <si>
    <t>7a</t>
  </si>
  <si>
    <t>7b</t>
  </si>
  <si>
    <t>Total capital ratio considering unfloored TREA (%)</t>
  </si>
  <si>
    <t>Additional own funds requirements to address risks other than the risk of excessive leverage (as a percentage of risk-weighted exposure amount)</t>
  </si>
  <si>
    <t>EU 7d</t>
  </si>
  <si>
    <t xml:space="preserve">Additional own funds requirements to address risks other than the risk of excessive leverage (%) </t>
  </si>
  <si>
    <t>EU 7e</t>
  </si>
  <si>
    <t xml:space="preserve">     of which: to be made up of CET1 capital (percentage points)</t>
  </si>
  <si>
    <t>EU 7f</t>
  </si>
  <si>
    <t xml:space="preserve">     of which: to be made up of Tier 1 capital (percentage points)</t>
  </si>
  <si>
    <t>EU 7g</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</si>
  <si>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</si>
  <si>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</si>
  <si>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</si>
  <si>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</si>
  <si>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</si>
  <si>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</si>
  <si>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</si>
  <si>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</si>
  <si>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Other Systemically Important Institution buffer (%)</t>
  </si>
  <si>
    <t>Combined buffer requirement (%)</t>
  </si>
  <si>
    <t>EU 11a</t>
  </si>
  <si>
    <t>Overall capital requirements (%)</t>
  </si>
  <si>
    <t>CET1 available after meeting the total SREP own funds requirements (%)</t>
  </si>
  <si>
    <t>Leverage ratio</t>
  </si>
  <si>
    <t>Total exposure measure</t>
  </si>
  <si>
    <t>N/A</t>
  </si>
  <si>
    <t>Leverage ratio (%)</t>
  </si>
  <si>
    <r>
      <t>Additional own funds requirements to address the risk of excessive leverage (as a percentage of total exposure measure)</t>
    </r>
    <r>
      <rPr>
        <b/>
        <sz val="11"/>
        <color theme="9"/>
        <rFont val="Calibri"/>
        <family val="2"/>
        <scheme val="minor"/>
      </rPr>
      <t/>
    </r>
  </si>
  <si>
    <t>EU 14a</t>
  </si>
  <si>
    <t xml:space="preserve">Additional own funds requirements to address the risk of excessive leverage (%) </t>
  </si>
  <si>
    <t xml:space="preserve">                                                                                                                   -  </t>
  </si>
  <si>
    <t xml:space="preserve">-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</si>
  <si>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</si>
  <si>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</si>
  <si>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</si>
  <si>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</si>
  <si>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</si>
  <si>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</si>
  <si>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</si>
  <si>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</si>
  <si>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</si>
  <si>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</si>
  <si>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</si>
  <si>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</si>
  <si>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</si>
  <si>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</si>
  <si>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</si>
  <si>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</si>
  <si>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</si>
  <si>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</si>
  <si>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</si>
  <si>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</si>
  <si>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at the level of each resolution group</t>
  </si>
  <si>
    <t>Minimum requirement for own funds and eligible liabilities (MREL)</t>
  </si>
  <si>
    <t>G-SII Requirement for own funds and eligible liabilities  (TLAC)</t>
  </si>
  <si>
    <t>31-12-2025</t>
  </si>
  <si>
    <t>30-09-2025</t>
  </si>
  <si>
    <t>30-06-2025</t>
  </si>
  <si>
    <t>31-03-2025</t>
  </si>
  <si>
    <t>31-12-2024</t>
  </si>
  <si>
    <t>Own funds and eligible liabilities, ratios and components</t>
  </si>
  <si>
    <t>1</t>
  </si>
  <si>
    <t xml:space="preserve">Own funds and eligible liabilities </t>
  </si>
  <si>
    <t>EU-1a</t>
  </si>
  <si>
    <t xml:space="preserve">Of which own funds and subordinated liabilities </t>
  </si>
  <si>
    <t> </t>
  </si>
  <si>
    <t>2</t>
  </si>
  <si>
    <t>Total risk exposure amount of the resolution group (TREA)</t>
  </si>
  <si>
    <t>3</t>
  </si>
  <si>
    <t>Own funds and eligible liabilities as a percentage of TREA (row1/row2)</t>
  </si>
  <si>
    <t>EU-3a</t>
  </si>
  <si>
    <t>4</t>
  </si>
  <si>
    <t>Total exposure measure of the resolution group</t>
  </si>
  <si>
    <t>5</t>
  </si>
  <si>
    <t>Own funds and eligible liabilities as percentage of the total exposure measure</t>
  </si>
  <si>
    <t>EU-5a</t>
  </si>
  <si>
    <t>Of which own funds or subordinated liabilities</t>
  </si>
  <si>
    <t>Does the subordination exemption in Article 72(b)(4) of the CRR apply? (5% exemption)</t>
  </si>
  <si>
    <t>Pro-memo item - Aggregate amount of permitted non-subordinated eligible liabilities instruments If the subordination discretion  as per Article 72b(3) CRR is applied (max 3.5% exemption)</t>
  </si>
  <si>
    <t xml:space="preserve"> No </t>
  </si>
  <si>
    <t>No</t>
  </si>
  <si>
    <t>6c</t>
  </si>
  <si>
    <t>Pro-memo item: If a capped subordination exemption applies under Article 72(b)(3) or (4), the amount of funding issued that ranks pari passu with excluded liabilities and that is recognised under row 1, divided by funding issued that ranks pari passu with Excluded Liabilities and that would be recognised under row 1 if no cap was applied (%)</t>
  </si>
  <si>
    <t>EU-7</t>
  </si>
  <si>
    <t>MREL requirement expressed as percentage of the total risk exposure amount</t>
  </si>
  <si>
    <t>EU-8</t>
  </si>
  <si>
    <t xml:space="preserve">Of which to be met with own funds or subordinated liabilities </t>
  </si>
  <si>
    <t>EU-9</t>
  </si>
  <si>
    <t>MREL requirement expressed as percentage of the total exposure measure</t>
  </si>
  <si>
    <t>EU-10</t>
  </si>
  <si>
    <t>Of which to be met with own funds or subordinated liabilities</t>
  </si>
  <si>
    <t>No Bank table</t>
  </si>
  <si>
    <t>Template EU CMS1 – Comparison of modelled and standardised risk weighted exposure amounts at risk level</t>
  </si>
  <si>
    <t>a</t>
  </si>
  <si>
    <t>b</t>
  </si>
  <si>
    <t>c</t>
  </si>
  <si>
    <t>d</t>
  </si>
  <si>
    <t>Risk weighted exposure amounts (RWEAs)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</si>
  <si>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</si>
  <si>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</si>
  <si>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</si>
  <si>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</si>
  <si>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</si>
  <si>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</si>
  <si>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</si>
  <si>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</si>
  <si>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</si>
  <si>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</si>
  <si>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</si>
  <si>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</si>
  <si>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</si>
  <si>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</si>
  <si>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</si>
  <si>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</si>
  <si>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 xml:space="preserve">RWEAs that is the base of the output floor </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</si>
  <si>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</si>
  <si>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</si>
  <si>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</si>
  <si>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</si>
  <si>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</si>
  <si>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</si>
  <si>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</si>
  <si>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</si>
  <si>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</si>
  <si>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</si>
  <si>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</si>
  <si>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</si>
  <si>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</si>
  <si>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Of which: F-IRB is applied</t>
  </si>
  <si>
    <t>Of which: A-IRB is applied</t>
  </si>
  <si>
    <t>EU 5a</t>
  </si>
  <si>
    <t>Of which: Corporates - General</t>
  </si>
  <si>
    <t>EU 5b</t>
  </si>
  <si>
    <t>Of which: Corporates - Specialised lending</t>
  </si>
  <si>
    <t>EU 5c</t>
  </si>
  <si>
    <t>Of which: Corporates - Purchased receivables</t>
  </si>
  <si>
    <t>Retail</t>
  </si>
  <si>
    <t xml:space="preserve">Of which: Retail - Qualifying revolving </t>
  </si>
  <si>
    <t>EU 6.1a</t>
  </si>
  <si>
    <t>Of which: Retail - Purchased receivables</t>
  </si>
  <si>
    <t>EU 6.1b</t>
  </si>
  <si>
    <t>Of which: Retail - Other</t>
  </si>
  <si>
    <t>Of which: Retail - Secured by residential real estate</t>
  </si>
  <si>
    <t>EU 7a</t>
  </si>
  <si>
    <t>Categorised as secured by immovable properties and ADC exposures in SA</t>
  </si>
  <si>
    <t>EU 7b</t>
  </si>
  <si>
    <t>Collective investment undertakings (CIU)</t>
  </si>
  <si>
    <t>EU 7c</t>
  </si>
  <si>
    <t>Categorised as exposures in default in SA</t>
  </si>
  <si>
    <t>Categorised as subordinated debt exposures in SA</t>
  </si>
  <si>
    <t>Categorised as covered bonds in SA</t>
  </si>
  <si>
    <t>Categorised as claims on institutions and corporates with a short-term credit assessment in SA</t>
  </si>
  <si>
    <t>Other non-credit obligation assets</t>
  </si>
  <si>
    <t>*Row 6-Retail is excluding 6.2 retail secured by residential real estate in line with the EBA mapping tool.</t>
  </si>
  <si>
    <t xml:space="preserve">Template EU LI1 - Differences between the accounting scope and the scope of prudential consolidation and mapping of financial statement categories with regulatory risk categories </t>
  </si>
  <si>
    <t>e</t>
  </si>
  <si>
    <t>f</t>
  </si>
  <si>
    <t>g</t>
  </si>
  <si>
    <t>Carrying values as reported in published financial statements</t>
  </si>
  <si>
    <t>Carrying values under scope of prudential consolidation</t>
  </si>
  <si>
    <t>Carrying values of items</t>
  </si>
  <si>
    <t>Subject to the credit risk framework</t>
  </si>
  <si>
    <t xml:space="preserve">Subject to the CCR framework </t>
  </si>
  <si>
    <t>Subject to the securitisation framework</t>
  </si>
  <si>
    <t>Subject to the market risk framework</t>
  </si>
  <si>
    <t>Not subject to own funds requirements or subject to deduction from own funds</t>
  </si>
  <si>
    <t>Breakdown by asset clases according to the balance sheet in the published financial statements</t>
  </si>
  <si>
    <t>Cash and balances with central banks</t>
  </si>
  <si>
    <t>Loans and advances to banks</t>
  </si>
  <si>
    <t xml:space="preserve">Financial assets at fair value through profit or loss </t>
  </si>
  <si>
    <t xml:space="preserve">Financial assets at fair value through other comprehensive income </t>
  </si>
  <si>
    <t>Securities at amortised cost</t>
  </si>
  <si>
    <t xml:space="preserve">Loans and advances to customers </t>
  </si>
  <si>
    <t xml:space="preserve">Investments in associates and joint ventures </t>
  </si>
  <si>
    <t>Property and equipment</t>
  </si>
  <si>
    <t>Intangible assets</t>
  </si>
  <si>
    <t>Current tax assets</t>
  </si>
  <si>
    <t>Deferred tax assets</t>
  </si>
  <si>
    <t>Other assets</t>
  </si>
  <si>
    <t xml:space="preserve">Assets held for sale </t>
  </si>
  <si>
    <t xml:space="preserve">Total assets </t>
  </si>
  <si>
    <t>Breakdown by liability classes according to the balance sheet in the published financial statements</t>
  </si>
  <si>
    <t xml:space="preserve">Deposits from banks </t>
  </si>
  <si>
    <t>Customer deposits</t>
  </si>
  <si>
    <t xml:space="preserve">Financial liabilities at fair value through profit or loss </t>
  </si>
  <si>
    <t>Current tax liabilities</t>
  </si>
  <si>
    <t>Deferred tax liabilities</t>
  </si>
  <si>
    <t>Provisions</t>
  </si>
  <si>
    <t>Other liabilities</t>
  </si>
  <si>
    <t xml:space="preserve">Liabilities held for sale </t>
  </si>
  <si>
    <t xml:space="preserve">Debt securities in issue </t>
  </si>
  <si>
    <t xml:space="preserve">Subordinated loans </t>
  </si>
  <si>
    <t xml:space="preserve">Total liabilities </t>
  </si>
  <si>
    <t xml:space="preserve">Items subject to </t>
  </si>
  <si>
    <t>Credit risk framework</t>
  </si>
  <si>
    <t xml:space="preserve">Securitisation framework </t>
  </si>
  <si>
    <t xml:space="preserve">CCR framework </t>
  </si>
  <si>
    <t>Market risk framework</t>
  </si>
  <si>
    <t>Assets carrying value amount under the scope of prudential consolidation (as per template LI1)</t>
  </si>
  <si>
    <t>Liabilities carrying value amount under the scope of prudential consolidation (as per template LI1)</t>
  </si>
  <si>
    <t>Total net amount under the scope of prudential consolidation</t>
  </si>
  <si>
    <t>Off-balance-sheet amounts</t>
  </si>
  <si>
    <t xml:space="preserve">Differences in valuations </t>
  </si>
  <si>
    <t>Differences due to different netting rules, other than those already included in row 2</t>
  </si>
  <si>
    <t>Differences due to consideration of provisions</t>
  </si>
  <si>
    <t>Differences due to the use of credit risk mitigation techniques (CRMs)</t>
  </si>
  <si>
    <t>Differences due to credit conversion factors</t>
  </si>
  <si>
    <t>Differences due to Securitisation with risk transfer</t>
  </si>
  <si>
    <t>Other differences</t>
  </si>
  <si>
    <t>Exposure amounts considered for regulatory purposes</t>
  </si>
  <si>
    <t>h</t>
  </si>
  <si>
    <t>Name of the entity</t>
  </si>
  <si>
    <t>Method of accounting consolidation</t>
  </si>
  <si>
    <t>Method of prudential consolidation</t>
  </si>
  <si>
    <t>Description of the entity</t>
  </si>
  <si>
    <t>Full consolidation</t>
  </si>
  <si>
    <t>Proportional consolidation</t>
  </si>
  <si>
    <t>Equity method</t>
  </si>
  <si>
    <t>Neither consolidated nor deducted</t>
  </si>
  <si>
    <t>Deducted</t>
  </si>
  <si>
    <t>ING Support Holding B.V.</t>
  </si>
  <si>
    <t>x</t>
  </si>
  <si>
    <t>Financial corporations other than credit institutions</t>
  </si>
  <si>
    <t>ING BPO Services India Private Ltd</t>
  </si>
  <si>
    <t>Non-Financial Corporations</t>
  </si>
  <si>
    <t>ING BPO Services Mauritius Ltd</t>
  </si>
  <si>
    <t>ING Captive Re DAC</t>
  </si>
  <si>
    <t>Reinsurance undertaking</t>
  </si>
  <si>
    <t>Rel Project 1 Sp.z.o.o.</t>
  </si>
  <si>
    <t>ING Aktywa Sp. z o.o.</t>
  </si>
  <si>
    <t>Rel Fokstrot  Sp. z.o.o.</t>
  </si>
  <si>
    <t>ING Finance Sp. z o.o.</t>
  </si>
  <si>
    <t>ING Uslugi dla Biznesu S.A.</t>
  </si>
  <si>
    <t>Nowe Uslugi S.A.</t>
  </si>
  <si>
    <t>ING Bank Hipoteczny S.A.</t>
  </si>
  <si>
    <t>Credit Institutions</t>
  </si>
  <si>
    <t>ING Commercial Finance Polska S.A.</t>
  </si>
  <si>
    <t>Goldman Sachs Towarzystwo Funduszy Inwestycyjnych S.A.</t>
  </si>
  <si>
    <t>Paymento Financial Spółka Akcyjna</t>
  </si>
  <si>
    <t>ING Lease (Polska) Sp.z.o.o.</t>
  </si>
  <si>
    <t>ING Bank Slaski S.A.</t>
  </si>
  <si>
    <t xml:space="preserve">DD Services </t>
  </si>
  <si>
    <t>SAIO S.A</t>
  </si>
  <si>
    <t>Rel Jota sp. Z.o.o.</t>
  </si>
  <si>
    <t>ING Investment Holding (Polska) S.A.</t>
  </si>
  <si>
    <t>ING Services Limited</t>
  </si>
  <si>
    <t>ING Intermediate Holdings Limited</t>
  </si>
  <si>
    <t>ING UK Pension Trustee Limited</t>
  </si>
  <si>
    <t>ING Bank N.V.</t>
  </si>
  <si>
    <t>ING Bank (Australia) Limited</t>
  </si>
  <si>
    <t>ING (U.S.) Funding LLC</t>
  </si>
  <si>
    <t>ING Financial Services LLC</t>
  </si>
  <si>
    <t>ING Recoveries II LLC</t>
  </si>
  <si>
    <t>ING Recoveries LLC</t>
  </si>
  <si>
    <t>Lion Capital Delaware, Inc.</t>
  </si>
  <si>
    <t>ING Participant 1-A LLC</t>
  </si>
  <si>
    <t>ING Repo 1-A LLC</t>
  </si>
  <si>
    <t>Garnet LIHTC Fund XLIV-B, LLC</t>
  </si>
  <si>
    <t>Garnet LIHTC Fund XLIV-A, LLC</t>
  </si>
  <si>
    <t>ING Financial Holdings Corporation</t>
  </si>
  <si>
    <t>ING Capital LLC</t>
  </si>
  <si>
    <t>ING Financial Markets LLC</t>
  </si>
  <si>
    <t>ING Realty Services, Inc.</t>
  </si>
  <si>
    <t>ING Property Holdings, Inc.</t>
  </si>
  <si>
    <t>Alta Wind V Owner Lessor A</t>
  </si>
  <si>
    <t>Alta Wind V Owner Lessor B</t>
  </si>
  <si>
    <t>USB LIHTC Fund 2014-5, LLC</t>
  </si>
  <si>
    <t>ING Capital Markets LLC</t>
  </si>
  <si>
    <t>ING BANK (EURASIA) JOINT STOCK COMPANY</t>
  </si>
  <si>
    <t>ING-DiBa AG</t>
  </si>
  <si>
    <t>ING Social Impact Investments B.V</t>
  </si>
  <si>
    <t>R&amp;M Groep Holding BV</t>
  </si>
  <si>
    <t>J.J. Satter Beheer B.V.</t>
  </si>
  <si>
    <t>Gilde-BT-Groep B.V.</t>
  </si>
  <si>
    <t>ING Sustainable Investments B.V.</t>
  </si>
  <si>
    <t>Wijkertunnel Beheer II Management B.V.</t>
  </si>
  <si>
    <t>ING Corporate Investments Structured Finance B.V.</t>
  </si>
  <si>
    <t>ING Corporate Investments Mezzanine Fonds B.V.</t>
  </si>
  <si>
    <t>Wijkertunnel Beheer II B.V.</t>
  </si>
  <si>
    <t>Wijkertunnel Beheer III B.V.</t>
  </si>
  <si>
    <t>ING European Infrastructure Q7 B.V.</t>
  </si>
  <si>
    <t>ING European Infrastructure (Dutch Hold Co) B.V.</t>
  </si>
  <si>
    <t>Broadcast Investment Holding B.V.</t>
  </si>
  <si>
    <t>Stichting Eilandrijk</t>
  </si>
  <si>
    <t>Bold Online B.V.</t>
  </si>
  <si>
    <t>Strohm Holding B.V.</t>
  </si>
  <si>
    <t>Scholtus Group Holding B.V.</t>
  </si>
  <si>
    <t>Clafis Houdster B.V</t>
  </si>
  <si>
    <t>Lingehorst Beheer B.V.</t>
  </si>
  <si>
    <t>ING Corporate Investments B.V.</t>
  </si>
  <si>
    <t>Princess Sportsgear &amp; Traveller B.V.</t>
  </si>
  <si>
    <t>Flavia Solva Capital B.V.</t>
  </si>
  <si>
    <t>SISS Holding B.V.</t>
  </si>
  <si>
    <t>Gromax Holding B.V.</t>
  </si>
  <si>
    <t>SLTN IT Ventures B.V.</t>
  </si>
  <si>
    <t>Zero Emission Services B.V.</t>
  </si>
  <si>
    <t>Hellebrekers Groep Holding B.V.</t>
  </si>
  <si>
    <t>ON THAT ASS HOLDING B.V.</t>
  </si>
  <si>
    <t>Stravers Torenkranen Beheer B.V.</t>
  </si>
  <si>
    <t>R.T.M. Group Holding B.V.</t>
  </si>
  <si>
    <t>Entero B.V.</t>
  </si>
  <si>
    <t>ING Corporate Investments Participaties B.V.</t>
  </si>
  <si>
    <t>Mosa Holding B.V.</t>
  </si>
  <si>
    <t xml:space="preserve">T-G houderstermij B.V. </t>
  </si>
  <si>
    <t>Oxtroning Holding B.V.</t>
  </si>
  <si>
    <t>Meditop B.V.</t>
  </si>
  <si>
    <t>ING Bank Ukraine JSC</t>
  </si>
  <si>
    <t>Destara B.V.</t>
  </si>
  <si>
    <t>Alegron Belegging B.V.</t>
  </si>
  <si>
    <t>ING Commercial Finance B.V.</t>
  </si>
  <si>
    <t>Nationale-Nederlanden Hypotheekbedrijf N.V.</t>
  </si>
  <si>
    <t>Households</t>
  </si>
  <si>
    <t>Van Zwamen Holding B.V.</t>
  </si>
  <si>
    <t>ING European Financial Services Plc</t>
  </si>
  <si>
    <t>ING Bank A.S.</t>
  </si>
  <si>
    <t>ING Finansal Kiralama A.S.</t>
  </si>
  <si>
    <t>ING Yatirim Menkul Degerler A.S.</t>
  </si>
  <si>
    <t>ING Teknoloji A.S.</t>
  </si>
  <si>
    <t>Amsterdam Broker de Asigurare S.R.L.</t>
  </si>
  <si>
    <t>TMBThanachart Bank Public Company Limited</t>
  </si>
  <si>
    <t>ING Holding Deutschland GmbH</t>
  </si>
  <si>
    <t>Hausfinanz Beratungsgesellschaft mbH</t>
  </si>
  <si>
    <t>Prohyp GmbH</t>
  </si>
  <si>
    <t>ThinkImmo GmbH</t>
  </si>
  <si>
    <t>MLP Hyp GmbH</t>
  </si>
  <si>
    <t>INTERHYP AG</t>
  </si>
  <si>
    <t>ING (Ireland) Designated Activity Company</t>
  </si>
  <si>
    <t>ING Real Estate Development SP.z.o.o.</t>
  </si>
  <si>
    <t>VOF Groot Seminarie</t>
  </si>
  <si>
    <t>3W Holding B.V.</t>
  </si>
  <si>
    <t>Hoogveld B.V.</t>
  </si>
  <si>
    <t>Spoorzone B.V.</t>
  </si>
  <si>
    <t>Red Fourteen s.r.o</t>
  </si>
  <si>
    <t>Nationale-Nederlanden Intervest II B.V.</t>
  </si>
  <si>
    <t>ING REI Investment II B.V.</t>
  </si>
  <si>
    <t>ING Real Estate B.V.</t>
  </si>
  <si>
    <t>ING Vastgoed Mahler 4 B.V.</t>
  </si>
  <si>
    <t>Cofiton B.V.</t>
  </si>
  <si>
    <t>ING RE Logistics Bergkirchen Investment B.V.</t>
  </si>
  <si>
    <t>ING Vastgoed CiBoGa B.V.</t>
  </si>
  <si>
    <t>ING Vastgoed Como II B.V.</t>
  </si>
  <si>
    <t>ING REI Investment Europe B.V.</t>
  </si>
  <si>
    <t>GEM Spiegelhout Beheer B.V.</t>
  </si>
  <si>
    <t>GEM Spiegelhout Beheer C.V.</t>
  </si>
  <si>
    <t>GEM Rosmalen Beheer B.V.</t>
  </si>
  <si>
    <t>GEM Rosmalen Beheer C.V.</t>
  </si>
  <si>
    <t>ING Lease Holdings (UK) Limited</t>
  </si>
  <si>
    <t>ING Real Estate Development France S.A.R.L.</t>
  </si>
  <si>
    <t>ING REDH Belgium</t>
  </si>
  <si>
    <t>ING Lease (UK) Limited</t>
  </si>
  <si>
    <t>ING Vastgoed Ontwikkeling B.V.</t>
  </si>
  <si>
    <t>ING Real Estate Development Spain Holding S.A.</t>
  </si>
  <si>
    <t>Viena Inmuebles SL</t>
  </si>
  <si>
    <t>Logiplans Valles, SL</t>
  </si>
  <si>
    <t>ING Real Estate Development Italy S.r.l.</t>
  </si>
  <si>
    <t>Etruria Real Estate S.r.l.</t>
  </si>
  <si>
    <t>Asse Hopmarkt N.V.</t>
  </si>
  <si>
    <t>SCCV La Confluence ILôt C</t>
  </si>
  <si>
    <t>SCI Du Champ de Mars a Saint Brieuc</t>
  </si>
  <si>
    <t>Evry Centre Urbain</t>
  </si>
  <si>
    <t>SCCV Docks Vauban</t>
  </si>
  <si>
    <t>Verhoek Immobilien Verwaltungs GmbH &amp; Co. KG</t>
  </si>
  <si>
    <t>Charlie 1. Beteiligungsgesellschaft mbH</t>
  </si>
  <si>
    <t>ING Lease (Nederland) B.V.</t>
  </si>
  <si>
    <t>JUZA Onroerend Goed B.V.</t>
  </si>
  <si>
    <t>ING Lease Public Transport B.V.</t>
  </si>
  <si>
    <t>ING Real Estate Finance Services B.V.</t>
  </si>
  <si>
    <t>ING Bank Personeel B.V.</t>
  </si>
  <si>
    <t>ING Corporate Services Pty Ltd.</t>
  </si>
  <si>
    <t>ING Australia Holdings Limited</t>
  </si>
  <si>
    <t>ING Lease Ukraine LLC</t>
  </si>
  <si>
    <t>Vakt Holdings Limited</t>
  </si>
  <si>
    <t>Currence Holding B.V.</t>
  </si>
  <si>
    <t>Bancontact Payconiq Company NV</t>
  </si>
  <si>
    <t>Geldmaat B.V.</t>
  </si>
  <si>
    <t>Transactie Monitoring Nederland B.V.</t>
  </si>
  <si>
    <t>Elevator Bidco B.V.</t>
  </si>
  <si>
    <t>Voya Multi-Strategy Opportunity Fund Tax-Exempt Investors Ltd. i.l.</t>
  </si>
  <si>
    <t>WestlandUtrecht Verzekeringen B.V.</t>
  </si>
  <si>
    <t>ING Hubs B.V.</t>
  </si>
  <si>
    <t>Payvision B.V.</t>
  </si>
  <si>
    <t>Payvision Holding B.V.</t>
  </si>
  <si>
    <t>ING LEASE LUXEMBOURG S.A.</t>
  </si>
  <si>
    <t>VESALIUS BIO I PARTN</t>
  </si>
  <si>
    <t>ING LUXEMBOURG</t>
  </si>
  <si>
    <t>ING ARIA, SOCIÉTÉ D'INVESTISSEMENT À CAPITAL VARIABLE</t>
  </si>
  <si>
    <t>ING PRIVATE INVESTMENT SICAV-SIF</t>
  </si>
  <si>
    <t>ING SOLUTIONS INVESTMENT MANAGEMENT SA, en abrégé "ISIM"</t>
  </si>
  <si>
    <t>ING LEASE BELGIUM SA</t>
  </si>
  <si>
    <t>FIDUCRE SA</t>
  </si>
  <si>
    <t>RECORD CREDITS SA</t>
  </si>
  <si>
    <t xml:space="preserve">IMMOMANDA NV </t>
  </si>
  <si>
    <t>ING EQUIPMENT LEASE BELGIUM SA</t>
  </si>
  <si>
    <t>NEW IMMO-SCHUMAN SA</t>
  </si>
  <si>
    <t>ING ASSET FINANCE BELGIUM SA</t>
  </si>
  <si>
    <t>EUROPAY BELGIUM SCRL</t>
  </si>
  <si>
    <t>AED RENT NV</t>
  </si>
  <si>
    <t>ISABEL NV</t>
  </si>
  <si>
    <t>ING COMMERCIAL FINANCE BELUX NV</t>
  </si>
  <si>
    <t>M-BRUSSELS VILLAGE SA</t>
  </si>
  <si>
    <t>EYESEE NV</t>
  </si>
  <si>
    <t>VESALIUS BIOCAPITAL I. S.A. SICAR</t>
  </si>
  <si>
    <t>VAREL SECURITY GROUP</t>
  </si>
  <si>
    <t>IMEC.ISTART FUND NV</t>
  </si>
  <si>
    <t>VES BIOCAP II PART</t>
  </si>
  <si>
    <t>BATOPIN NV</t>
  </si>
  <si>
    <t>GDW GROUP NV</t>
  </si>
  <si>
    <t>TCOG HOLDING BV</t>
  </si>
  <si>
    <t>ARK ANGELS ACTIVATOR FUND BEHEER NV</t>
  </si>
  <si>
    <t>ARK ANGELS ACTIVATOR FUND NV</t>
  </si>
  <si>
    <t>ING BELGIQUE-ING BELGIE-ING BELGIEN-ING BELGIUM</t>
  </si>
  <si>
    <t>Proda Ltd</t>
  </si>
  <si>
    <t xml:space="preserve">Stemly Pte. Ltd. </t>
  </si>
  <si>
    <t>OGC GROWTH FUND I C.V.</t>
  </si>
  <si>
    <t>FINTONIC SERVICIOS FINANCIEROS SL</t>
  </si>
  <si>
    <t>Keen Venture Partners Fund, PFLP</t>
  </si>
  <si>
    <t>BMG monumenten B.V.</t>
  </si>
  <si>
    <t>B.V. Deelnemings- en Financieringsmaatschappij 'Nova Zembla'</t>
  </si>
  <si>
    <t>ING ADMINISTRAÇÃO LTDA.</t>
  </si>
  <si>
    <t>BL SME 4</t>
  </si>
  <si>
    <t>Securitisation entity</t>
  </si>
  <si>
    <t>SME Lion III</t>
  </si>
  <si>
    <t>Green Lion 2023-1</t>
  </si>
  <si>
    <t>Green Lion 2024-1</t>
  </si>
  <si>
    <t>Leone Arancio 2023-1</t>
  </si>
  <si>
    <t>Sol Lion II</t>
  </si>
  <si>
    <t>German Lion RMBS</t>
  </si>
  <si>
    <t>German Lion RMBS S.A., Compartment 2023-1</t>
  </si>
  <si>
    <t>German Lion RMBS S.A. - Compartment ABS 2024-1</t>
  </si>
  <si>
    <t xml:space="preserve">IDS 2008-1 Trust </t>
  </si>
  <si>
    <t>IDOL 2017-1 Trust</t>
  </si>
  <si>
    <t>IDOL 2019-1 Trust</t>
  </si>
  <si>
    <t>IDOL 2023-1 Trust</t>
  </si>
  <si>
    <t>IDOL 2024-1 Trust</t>
  </si>
  <si>
    <t>Mont Blanc</t>
  </si>
  <si>
    <t>(c)</t>
  </si>
  <si>
    <t>(d)</t>
  </si>
  <si>
    <t>Risk category</t>
  </si>
  <si>
    <t>Category level AVA - Valuation uncertainty</t>
  </si>
  <si>
    <t>Total category level pre-diversification</t>
  </si>
  <si>
    <t>Total core approach</t>
  </si>
  <si>
    <t>Interest rates</t>
  </si>
  <si>
    <t>Foreign exchange</t>
  </si>
  <si>
    <t xml:space="preserve">Credit </t>
  </si>
  <si>
    <t>Commodities</t>
  </si>
  <si>
    <t>Unearned credit spreads AVA</t>
  </si>
  <si>
    <t>Investment and funding costs AVA</t>
  </si>
  <si>
    <t>Market price uncertainty</t>
  </si>
  <si>
    <t>Close-out cost</t>
  </si>
  <si>
    <t>Concentrated positions</t>
  </si>
  <si>
    <t>Early termination</t>
  </si>
  <si>
    <t>Model risk</t>
  </si>
  <si>
    <t>Future administrative costs</t>
  </si>
  <si>
    <t>Total Additional Valuation Adjustments (AVAs)</t>
  </si>
  <si>
    <t>The difference between the total AVA and the sum of the underlying components (internal models) is the fall-back approach</t>
  </si>
  <si>
    <t>Template EU CC1 - Composition of regulatory own funds</t>
  </si>
  <si>
    <t xml:space="preserve">Source based on reference numbers/letters of the balance sheet under the regulatory scope of consolidation </t>
  </si>
  <si>
    <t>Amounts</t>
  </si>
  <si>
    <t xml:space="preserve">Common Equity Tier 1 (CET1) capital:  instruments and reserves                                             </t>
  </si>
  <si>
    <t xml:space="preserve">Capital instruments and the related share premium accounts </t>
  </si>
  <si>
    <t>CC2 - 26</t>
  </si>
  <si>
    <t xml:space="preserve">     of which: Ordinary Shares</t>
  </si>
  <si>
    <t xml:space="preserve">Retained earnings </t>
  </si>
  <si>
    <t>CC2 - 28</t>
  </si>
  <si>
    <t>Accumulated other comprehensive income (and other reserves)</t>
  </si>
  <si>
    <t>Funds for general banking risk</t>
  </si>
  <si>
    <t xml:space="preserve">Amount of qualifying items referred to in Article 484 (3) CRR and the related share premium accounts subject to phase out from CET1 </t>
  </si>
  <si>
    <t>Minority interests (amount allowed in consolidated CET1)</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</si>
  <si>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</si>
  <si>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</si>
  <si>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</si>
  <si>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</si>
  <si>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</si>
  <si>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CC2 - 9</t>
  </si>
  <si>
    <t xml:space="preserve">                                       -  </t>
  </si>
  <si>
    <t>Deferred tax assets that rely on future profitability excluding those arising from temporary differences (net of related tax liability where the conditions in Article 38 (3) CRR are met) (negative amount)</t>
  </si>
  <si>
    <t>CC2 - 11</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</si>
  <si>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</si>
  <si>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</si>
  <si>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</si>
  <si>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</si>
  <si>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</si>
  <si>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</si>
  <si>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</si>
  <si>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</si>
  <si>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</si>
  <si>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</si>
  <si>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</si>
  <si>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</si>
  <si>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</si>
  <si>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</si>
  <si>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</si>
  <si>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</si>
  <si>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</si>
  <si>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r>
      <t>Deferred tax assets arising from temporary differences (amount above 10% threshold, net of related tax liability where the conditions in Article 38</t>
    </r>
    <r>
      <rPr>
        <strike/>
        <sz val="8"/>
        <color rgb="FFFF0000"/>
        <rFont val="ING Me"/>
      </rPr>
      <t xml:space="preserve"> </t>
    </r>
    <r>
      <rPr>
        <sz val="8"/>
        <rFont val="ING Me"/>
      </rPr>
      <t>(3) CRR are met) (negative amount)</t>
    </r>
  </si>
  <si>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</si>
  <si>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</si>
  <si>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</si>
  <si>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</si>
  <si>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</si>
  <si>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</si>
  <si>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</si>
  <si>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</si>
  <si>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</si>
  <si>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r>
      <t>Other regulatory adjustments</t>
    </r>
    <r>
      <rPr>
        <strike/>
        <sz val="9"/>
        <color rgb="FFFF0000"/>
        <rFont val="Calibri"/>
        <family val="2"/>
        <scheme val="minor"/>
      </rPr>
      <t/>
    </r>
  </si>
  <si>
    <t>Total regulatory adjustments to Common Equity Tier 1 (CET1)</t>
  </si>
  <si>
    <t xml:space="preserve">Common Equity Tier 1 (CET1) capital </t>
  </si>
  <si>
    <t>Additional Tier 1 (AT1) capital: instruments</t>
  </si>
  <si>
    <t>Capital instruments and the related share premium accounts</t>
  </si>
  <si>
    <t>CC2 - 24</t>
  </si>
  <si>
    <t xml:space="preserve">     of which: classified as equity under applicable accounting standards</t>
  </si>
  <si>
    <t xml:space="preserve">     of which: classified as liabilities under applicable accounting standards</t>
  </si>
  <si>
    <t>Amount of qualifying items referred to in Article 484 (4) CRR and the related share premium accounts subject to phase out from AT1</t>
  </si>
  <si>
    <t>EU-33a</t>
  </si>
  <si>
    <t>Amount of qualifying items referred to in Article 494a(1) CRR subject to phase out from AT1</t>
  </si>
  <si>
    <t>EU-33b</t>
  </si>
  <si>
    <t>Amount of qualifying items referred to in Article 494b(1) CRR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</si>
  <si>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</si>
  <si>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</si>
  <si>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</si>
  <si>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</si>
  <si>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</si>
  <si>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</si>
  <si>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</si>
  <si>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</si>
  <si>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</si>
  <si>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</si>
  <si>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</si>
  <si>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</si>
  <si>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</si>
  <si>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</si>
  <si>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</si>
  <si>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Amount of qualifying  items referred to in Article 484(5) CRR and the related share premium accounts subject to phase out from T2 as described in Article 486(4) CRR</t>
  </si>
  <si>
    <t>EU-47a</t>
  </si>
  <si>
    <t>Amount of qualifying  items referred to in Article 494a(2) CRR subject to phase out from T2</t>
  </si>
  <si>
    <t>EU-47b</t>
  </si>
  <si>
    <t>Amount of qualifying  items referred to in Article 494b(2) CRR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</si>
  <si>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</si>
  <si>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</si>
  <si>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</si>
  <si>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</si>
  <si>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</si>
  <si>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</si>
  <si>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</si>
  <si>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</si>
  <si>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</si>
  <si>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</si>
  <si>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</si>
  <si>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</si>
  <si>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</si>
  <si>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</si>
  <si>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</si>
  <si>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</si>
  <si>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</si>
  <si>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</si>
  <si>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</si>
  <si>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</si>
  <si>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</si>
  <si>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</si>
  <si>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</si>
  <si>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</si>
  <si>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</si>
  <si>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</si>
  <si>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</si>
  <si>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</si>
  <si>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</si>
  <si>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</si>
  <si>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Common Equity Tier 1 capital (as a percentage of risk exposure amount) available after meeting the minimum capital requirements</t>
  </si>
  <si>
    <t>National minima (if different from Basel III)</t>
  </si>
  <si>
    <r>
      <t>Not applicable</t>
    </r>
    <r>
      <rPr>
        <sz val="9"/>
        <color rgb="FFFF0000"/>
        <rFont val="Calibri"/>
        <family val="2"/>
        <scheme val="minor"/>
      </rPr>
      <t/>
    </r>
  </si>
  <si>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</si>
  <si>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</si>
  <si>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</si>
  <si>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17,65% threshold, net of related tax liability where the conditions in Article 38 (3) CRR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</si>
  <si>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</si>
  <si>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</si>
  <si>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</si>
  <si>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</si>
  <si>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</si>
  <si>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Capital instruments subject to phase-out arrangements (only applicable between 1 Jan 2014 and 1 Jan 2022)</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</si>
  <si>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</si>
  <si>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</si>
  <si>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</si>
  <si>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</si>
  <si>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</si>
  <si>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</si>
  <si>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Template EU CC2 - reconciliation of regulatory own funds to balance sheet in the audited financial statements</t>
  </si>
  <si>
    <t>Balance sheet as in published financial statements</t>
  </si>
  <si>
    <t>Under regulatory scope of consolidation</t>
  </si>
  <si>
    <r>
      <t xml:space="preserve">Assets - </t>
    </r>
    <r>
      <rPr>
        <i/>
        <sz val="8"/>
        <color rgb="FF000000"/>
        <rFont val="ING Me"/>
      </rPr>
      <t>Breakdown by asset classes according to the balance sheet in the published financial statements</t>
    </r>
  </si>
  <si>
    <t>Total assets</t>
  </si>
  <si>
    <r>
      <t>Liabilities</t>
    </r>
    <r>
      <rPr>
        <i/>
        <sz val="8"/>
        <color rgb="FF000000"/>
        <rFont val="ING Me"/>
      </rPr>
      <t xml:space="preserve"> - Breakdown by liability classes according to the balance sheet in the published financial statements</t>
    </r>
  </si>
  <si>
    <t>Total liabilities</t>
  </si>
  <si>
    <t>Shareholders' Equity</t>
  </si>
  <si>
    <t>Share capital and share premium</t>
  </si>
  <si>
    <t>Other reserves</t>
  </si>
  <si>
    <t>Retained earnings (incl. profit for the period)</t>
  </si>
  <si>
    <t>Shareholders’ equity (parent)</t>
  </si>
  <si>
    <t>Non-controlling interests</t>
  </si>
  <si>
    <t>Total shareholders' equity</t>
  </si>
  <si>
    <t>CET1</t>
  </si>
  <si>
    <t>AT1</t>
  </si>
  <si>
    <t>T2</t>
  </si>
  <si>
    <t xml:space="preserve">Issuer </t>
  </si>
  <si>
    <t>ING Groep N.V.</t>
  </si>
  <si>
    <t xml:space="preserve">Unique identifier (eg CUSIP, ISIN or Bloomberg identifier for private placement) </t>
  </si>
  <si>
    <t>NL0011821202
US4568371037</t>
  </si>
  <si>
    <t>US456837AR44</t>
  </si>
  <si>
    <t>XS2122174415</t>
  </si>
  <si>
    <t>US456837AY94</t>
  </si>
  <si>
    <t>US456837AZ69</t>
  </si>
  <si>
    <t>XS2585240984</t>
  </si>
  <si>
    <t>XS2761357594</t>
  </si>
  <si>
    <t>XS2885225966</t>
  </si>
  <si>
    <t>US456837BT90</t>
  </si>
  <si>
    <t>XS1634362054</t>
  </si>
  <si>
    <t>XS1683357252</t>
  </si>
  <si>
    <t>XS2176621170</t>
  </si>
  <si>
    <t>XS2350756446
(Green)</t>
  </si>
  <si>
    <t>XS2407529309</t>
  </si>
  <si>
    <t>XS2524746687
(Green)</t>
  </si>
  <si>
    <t>XS2588986997</t>
  </si>
  <si>
    <t>XS2588986724</t>
  </si>
  <si>
    <t>XS2818300407</t>
  </si>
  <si>
    <t>XS2886191589</t>
  </si>
  <si>
    <t>XS3074495444
(Green)</t>
  </si>
  <si>
    <t>XS3153087559</t>
  </si>
  <si>
    <t>2a</t>
  </si>
  <si>
    <t>Public or private placement</t>
  </si>
  <si>
    <t>Public</t>
  </si>
  <si>
    <t>Private</t>
  </si>
  <si>
    <t xml:space="preserve">Governing law(s) of the instrument </t>
  </si>
  <si>
    <t>For shares: Laws of the Netherlands and for American Depositary receipts: Laws of the State of New York</t>
  </si>
  <si>
    <t xml:space="preserve">Laws of the State of New York, except that the subordination provisions and waiver of set-off provisions will be governed by and construed in accordance with the laws of The Netherlands </t>
  </si>
  <si>
    <t>Laws of the Netherlands</t>
  </si>
  <si>
    <t>Laws of The Netherlands</t>
  </si>
  <si>
    <t>3a</t>
  </si>
  <si>
    <t>Contractual recognition of write down and conversion powers of resolution authorities</t>
  </si>
  <si>
    <t>Yes</t>
  </si>
  <si>
    <t xml:space="preserve">Regulatory treatment </t>
  </si>
  <si>
    <t>Current treatment taking into account, where applicable, transitional CRR rules</t>
  </si>
  <si>
    <t>Common Equity Tier 1</t>
  </si>
  <si>
    <t>Additional Tier 1</t>
  </si>
  <si>
    <t>Tier 2</t>
  </si>
  <si>
    <t xml:space="preserve">Post-transitional CRR rules </t>
  </si>
  <si>
    <t xml:space="preserve">Eligible at solo / (sub-)consolidated / solo&amp;(sub-)consolidated </t>
  </si>
  <si>
    <t>solo&amp;(sub-)consolidated</t>
  </si>
  <si>
    <t>Instrument type (types to be specified by each jurisdiction)</t>
  </si>
  <si>
    <t>Shareholders equity</t>
  </si>
  <si>
    <t xml:space="preserve">Additional Tier 1 </t>
  </si>
  <si>
    <t>Amount recognised in regulatory capital or eligible liabilities  (Currency in million, as of most recent reporting date)</t>
  </si>
  <si>
    <t>EUR 14,039.1</t>
  </si>
  <si>
    <t>EUR 1,258</t>
  </si>
  <si>
    <t>EUR 588</t>
  </si>
  <si>
    <t>EUR 816</t>
  </si>
  <si>
    <t>EUR 745</t>
  </si>
  <si>
    <t>EUR 861</t>
  </si>
  <si>
    <t>EUR 1,089</t>
  </si>
  <si>
    <t>EUR 830</t>
  </si>
  <si>
    <t>EUR 1,278</t>
  </si>
  <si>
    <t>EUR 136</t>
  </si>
  <si>
    <t>EUR 84</t>
  </si>
  <si>
    <t>EUR 1,505</t>
  </si>
  <si>
    <t>EUR 485</t>
  </si>
  <si>
    <t>EUR 959</t>
  </si>
  <si>
    <t>EUR 998</t>
  </si>
  <si>
    <t>EUR 528</t>
  </si>
  <si>
    <t>EUR 895</t>
  </si>
  <si>
    <t>EUR 1,284</t>
  </si>
  <si>
    <t>EUR 1,263</t>
  </si>
  <si>
    <t>EUR 1,265</t>
  </si>
  <si>
    <t>EUR 1,241</t>
  </si>
  <si>
    <t xml:space="preserve">Nominal amount of instrument </t>
  </si>
  <si>
    <t>EUR 17,116,397,000</t>
  </si>
  <si>
    <t>USD 1,500,000,000</t>
  </si>
  <si>
    <t>USD 750,000,000</t>
  </si>
  <si>
    <t>USD 1,000,000,000</t>
  </si>
  <si>
    <t>USD 1,250,000,000</t>
  </si>
  <si>
    <t>USD 160,000,000</t>
  </si>
  <si>
    <t>USD 100,000,000</t>
  </si>
  <si>
    <t>EUR 1,500,000,000</t>
  </si>
  <si>
    <t>EUR 500,000,000</t>
  </si>
  <si>
    <t>EUR 1,000,000,000</t>
  </si>
  <si>
    <t>GBP 750,000,000</t>
  </si>
  <si>
    <t>EUR 1,250,000,000</t>
  </si>
  <si>
    <t>9a</t>
  </si>
  <si>
    <t xml:space="preserve">Issue price </t>
  </si>
  <si>
    <t>9b</t>
  </si>
  <si>
    <t xml:space="preserve">Redemption price </t>
  </si>
  <si>
    <t xml:space="preserve">Accounting classification </t>
  </si>
  <si>
    <t>Shareholders’ equity</t>
  </si>
  <si>
    <t>Liability – amortised cost</t>
  </si>
  <si>
    <t xml:space="preserve">Original date of issuance </t>
  </si>
  <si>
    <t xml:space="preserve">Perpetual or dated </t>
  </si>
  <si>
    <t>Perpetual</t>
  </si>
  <si>
    <t>Dated</t>
  </si>
  <si>
    <t>Original maturity date</t>
  </si>
  <si>
    <t xml:space="preserve">Issuer call subject to prior supervisory approval </t>
  </si>
  <si>
    <t>Optional call date, contingent call dates and redemption amount</t>
  </si>
  <si>
    <t>Any calendar day during the six months period commencing on (and including) 16 May 2029 to (and including) the First Reset Date 16 November 2029.</t>
  </si>
  <si>
    <t>Any calendar day during the six-month period commencing on (and including) May 16, 2027 to (and including) the First Reset Date 16 November 2027</t>
  </si>
  <si>
    <t>Any calendar day during the six-month period commencing on (and including) May 16, 2031 to (and including) the First Reset Date 16 November 2031</t>
  </si>
  <si>
    <t>Any calendar day during the six-month period commencing on (and including) May 16, 2028 to (and including) the First Reset Date 16 November 2028</t>
  </si>
  <si>
    <t>Any calendar day during the six-month period commencing on (and including) May 16, 2030 to (and including) the First Reset Date 16 November 2030</t>
  </si>
  <si>
    <t>Any calendar day falling in the period from (and including) 26 February 2026 to (and including) 26 May 2026</t>
  </si>
  <si>
    <t>Any calendar day falling in the period from (and including) 9 March 2027 to (and including) 9 June 2027</t>
  </si>
  <si>
    <t>Any calendar day falling in the period from (and including) 16 August 2027 to (and including) 16 November 2027</t>
  </si>
  <si>
    <t>Any calendar day falling in the period from (and including) 24 May 2028 to (and including) 24 August 2028</t>
  </si>
  <si>
    <t>Any calendar day falling in the period from (and including) 20 November 2029 to (and including) 20 February 2030</t>
  </si>
  <si>
    <t>Any calendar day falling in the period from (and including) 20 February 2028 to (and including) 20 May 2028</t>
  </si>
  <si>
    <t>Any calendar day falling in the period from (and including) 15 May 2029 to (and including) 15 August 2029</t>
  </si>
  <si>
    <t>Subsequent call dates, if applicable</t>
  </si>
  <si>
    <t>Any Interest Payment Date thereafter</t>
  </si>
  <si>
    <t>None</t>
  </si>
  <si>
    <t xml:space="preserve">Coupons / dividends </t>
  </si>
  <si>
    <t xml:space="preserve">Fixed or floating dividend/coupon </t>
  </si>
  <si>
    <t>Fixed</t>
  </si>
  <si>
    <t xml:space="preserve">Coupon rate and any related index </t>
  </si>
  <si>
    <t>5.750% 
Reset afer the first call date</t>
  </si>
  <si>
    <t>4.875% 
Reset after the first call date</t>
  </si>
  <si>
    <t>3.875% 
Reset after the first call date</t>
  </si>
  <si>
    <t>4.250% 
Reset after the first call date</t>
  </si>
  <si>
    <t>7.500%
Reset after the first call date</t>
  </si>
  <si>
    <t>8.000%
Reset after the first call date</t>
  </si>
  <si>
    <t>7.250%
Reset after the first call date</t>
  </si>
  <si>
    <t>7.000%
Reset after the first call date</t>
  </si>
  <si>
    <t>4.250%
Reset after the first call date</t>
  </si>
  <si>
    <t>4.000%
Reset after the first call date</t>
  </si>
  <si>
    <t>2.125% 
Reset from (and including) 26 May 2026</t>
  </si>
  <si>
    <t>0.875% 
Reset from (and including) 9 June 2027</t>
  </si>
  <si>
    <t>1.000%
Reset from (and including) 16 November 2027</t>
  </si>
  <si>
    <t>4.125%
Reset from (and including) 24 August 2028</t>
  </si>
  <si>
    <t xml:space="preserve">5.000%
Reset from (and including) 20 Feb 2023 </t>
  </si>
  <si>
    <t>6.250%
Reset from (and including) 20 May 2028</t>
  </si>
  <si>
    <t>4.375%
Reset from (and including) 15 Aug 2029</t>
  </si>
  <si>
    <t>4.250%
Reset from (and including) 26 Aug 2030</t>
  </si>
  <si>
    <t>4.125%
Reset from (and including) 20 May 2031</t>
  </si>
  <si>
    <t>3.875%
Reset from (and including) 20 Aug 2032</t>
  </si>
  <si>
    <t xml:space="preserve">Existence of a dividend stopper </t>
  </si>
  <si>
    <t>20a</t>
  </si>
  <si>
    <t>Fully discretionary, partially discretionary or mandatory (in terms of timing)</t>
  </si>
  <si>
    <t>Fully discretionary</t>
  </si>
  <si>
    <t xml:space="preserve">Mandatory </t>
  </si>
  <si>
    <t>20b</t>
  </si>
  <si>
    <t>Fully discretionary, partially discretionary or mandatory (in terms of amount)</t>
  </si>
  <si>
    <t>Existence of step up or other incentive to redeem</t>
  </si>
  <si>
    <t>Noncumulative or cumulative</t>
  </si>
  <si>
    <t>Noncumulative</t>
  </si>
  <si>
    <t xml:space="preserve">Convertible or non-convertible </t>
  </si>
  <si>
    <t>Convertible</t>
  </si>
  <si>
    <t>Nonconvertible</t>
  </si>
  <si>
    <t>If convertible, conversion trigger(s)</t>
  </si>
  <si>
    <t>Conversion trigger if the CET 1 ratio of ING Groep is less than 7%</t>
  </si>
  <si>
    <t>If convertible, fully or partially</t>
  </si>
  <si>
    <t>Fully convertible</t>
  </si>
  <si>
    <t>If convertible, conversion rate</t>
  </si>
  <si>
    <t>1. if the ordinary shares are then admitted to trading on a Relevant Stock Exchange, the highest of (i) the Current Market Price per ordinary share translated into U.S. dollars at the prevailing Rate, (ii) the Floor Price and (iii) the nominal value of an ordinary share of the Issuer translated into U.S. dollars at the Prevailing Rate, and 2. if the ordinary shares are not then admitted to trading on a Relevant Stock Exchange, the higher of (i) the Floor Price and (ii) the nominal value of an ordinary share of the Issuer translated into U.S.dollars at the Prevailing Rate. The Current Market Price, Floor Price and Prevailing Rate shall each be determined on the date on which the Conversion Notice is given.</t>
  </si>
  <si>
    <t>1. if the ordinary shares are then admitted to trading on a Relevant Stock Exchange, the Conversion Price per Ordinary Share in respect of the Capital Securities is the higher of (i) the Current Market Price of an Ordinary Share translated into U.S. dollars at the Prevailing Rate, (ii) the Floor Price and (iii) the nominal value of an Ordinary Share at the time of conversion (being EUR 0.01 on the Closing Date) translated into U.S. dollars at the Prevailing Rate, or (b) not then admitted to trading on a Relevant Stock Exchange, the Conversion Price will be the higher of (ii) and (iii) above. The Floor Price is fixed at per Ordinary Share, subject to adjustment as described under Condition 6(e).</t>
  </si>
  <si>
    <t>If convertible, mandatory or optional conversion</t>
  </si>
  <si>
    <t>Mandatory</t>
  </si>
  <si>
    <t>If convertible, specify instrument type convertible into</t>
  </si>
  <si>
    <t>ordinary shares</t>
  </si>
  <si>
    <t>If convertible, specify issuer of instrument it converts into</t>
  </si>
  <si>
    <t xml:space="preserve">Write-down features </t>
  </si>
  <si>
    <t xml:space="preserve">If write-down, write-down trigger(s) </t>
  </si>
  <si>
    <t>If write-down, fully or partially</t>
  </si>
  <si>
    <t xml:space="preserve">If write-down, permanent or temporary </t>
  </si>
  <si>
    <t xml:space="preserve">If temporary write-down, description of write-up mechanism </t>
  </si>
  <si>
    <t>34a</t>
  </si>
  <si>
    <t>Type of subordination (only for eligible liabilities)</t>
  </si>
  <si>
    <t>EU-34b</t>
  </si>
  <si>
    <t>Ranking of the instrument in normal insolvency proceedings</t>
  </si>
  <si>
    <t>Position in subordination hierarchy in liquidation (specify instrument type immediately senior to instrument)</t>
  </si>
  <si>
    <t>Additional Tier 1 or pari passu with Additional Tier 1</t>
  </si>
  <si>
    <t>Tier 2 or pari passu with
Tier 2</t>
  </si>
  <si>
    <t xml:space="preserve">Senior </t>
  </si>
  <si>
    <t xml:space="preserve">Non-compliant transitioned features </t>
  </si>
  <si>
    <t xml:space="preserve">If yes, specify non-compliant features </t>
  </si>
  <si>
    <t>37a</t>
  </si>
  <si>
    <t>Link to the full term and conditions of the instrument (signposting)</t>
  </si>
  <si>
    <t>https://www.ing.com/Investor-relations/Share-information/Share-performance.htm</t>
  </si>
  <si>
    <t>https://ing.com/investors/fixed-income-information/debt-securities-ing-groep-nv/at1-securities</t>
  </si>
  <si>
    <t>https://ing.com/investors/fixed-income-information/debt-securities-ing-groep-nv/tier-2-bonds</t>
  </si>
  <si>
    <t>https://ing.com/investors/fixed-income-information/debt-securities-ing-groep-nv/green-bonds</t>
  </si>
  <si>
    <t>Senior</t>
  </si>
  <si>
    <t>Issuer</t>
  </si>
  <si>
    <t>XS0310934061</t>
  </si>
  <si>
    <t>US456837AH61</t>
  </si>
  <si>
    <t>XS1730885073</t>
  </si>
  <si>
    <t xml:space="preserve">XS1882544973    </t>
  </si>
  <si>
    <t>US456837AM56</t>
  </si>
  <si>
    <t>XS1909186451
(Green)</t>
  </si>
  <si>
    <t>US45685NAA46  USN4580HAA51
(Green)</t>
  </si>
  <si>
    <t>XS1917902196</t>
  </si>
  <si>
    <t>XS1918892586</t>
  </si>
  <si>
    <t>JP552843BJQ4</t>
  </si>
  <si>
    <t>XS1927765468</t>
  </si>
  <si>
    <t>XS1933820372</t>
  </si>
  <si>
    <t>XS1939254568</t>
  </si>
  <si>
    <t>XS1944307955</t>
  </si>
  <si>
    <t>XS1953146245</t>
  </si>
  <si>
    <t>JP552843BKE8</t>
  </si>
  <si>
    <t>XS1965536490</t>
  </si>
  <si>
    <t>XS1968711876</t>
  </si>
  <si>
    <t>US456837AQ60</t>
  </si>
  <si>
    <t>XS2048706837</t>
  </si>
  <si>
    <t>XS2258452478</t>
  </si>
  <si>
    <t>XS2281155254</t>
  </si>
  <si>
    <t>XS2305598216
(Green)</t>
  </si>
  <si>
    <t>US456837AV55</t>
  </si>
  <si>
    <t>US456837AX12</t>
  </si>
  <si>
    <t>US456837AW39</t>
  </si>
  <si>
    <t>XS2390506546</t>
  </si>
  <si>
    <t>XS2413697140</t>
  </si>
  <si>
    <t>XS2421195178</t>
  </si>
  <si>
    <t>XS2443920751</t>
  </si>
  <si>
    <t>XS2443920249</t>
  </si>
  <si>
    <t>US456837BC65</t>
  </si>
  <si>
    <t>US456837BB82</t>
  </si>
  <si>
    <t>XS2449218093</t>
  </si>
  <si>
    <t>XS2554746185</t>
  </si>
  <si>
    <t>XS2554745708</t>
  </si>
  <si>
    <t>XS2624976077</t>
  </si>
  <si>
    <t>XS2624977554</t>
  </si>
  <si>
    <t>US456837BF96</t>
  </si>
  <si>
    <t>US456837BJ19</t>
  </si>
  <si>
    <t>US456837BH52</t>
  </si>
  <si>
    <t>XS2729201413</t>
  </si>
  <si>
    <t>XS2729201504</t>
  </si>
  <si>
    <t>XS2764264607</t>
  </si>
  <si>
    <t>XS2764264789
(Green)</t>
  </si>
  <si>
    <t>US456837BL64</t>
  </si>
  <si>
    <t>US456837BM48</t>
  </si>
  <si>
    <t>XS2891742731</t>
  </si>
  <si>
    <t>XS2891741923</t>
  </si>
  <si>
    <t>XS2909716321</t>
  </si>
  <si>
    <t>XS2941482569
(Green)</t>
  </si>
  <si>
    <t>XS3002547563</t>
  </si>
  <si>
    <t>XS3002547647</t>
  </si>
  <si>
    <t>US456837BQ51</t>
  </si>
  <si>
    <t>US456837BR35</t>
  </si>
  <si>
    <t>US456837BS18</t>
  </si>
  <si>
    <t>US456837BP78</t>
  </si>
  <si>
    <t>XS3225326282
(Green)</t>
  </si>
  <si>
    <t>XS3226561143</t>
  </si>
  <si>
    <t xml:space="preserve">Laws of the State of New York, except that the waiver of set-off provisions will be governed by and construed in accordance with the laws of The Netherlands </t>
  </si>
  <si>
    <t>Laws of Japan</t>
  </si>
  <si>
    <t>Senior (grandfathered)</t>
  </si>
  <si>
    <t>Amount recognised as TLAC eligible funds (Currency in million, as of most recent reporting date).
Specify in particular if some parts of the instruments are in different tiers of the TLAC eligible stack and if the amount recognised is different from the amount issued.</t>
  </si>
  <si>
    <t>EUR 120</t>
  </si>
  <si>
    <t>EUR 1,276</t>
  </si>
  <si>
    <t>EUR 1,497</t>
  </si>
  <si>
    <t>EUR 1,062</t>
  </si>
  <si>
    <t>EUR 0</t>
  </si>
  <si>
    <t>EUR 99</t>
  </si>
  <si>
    <t>EUR 127</t>
  </si>
  <si>
    <t>EUR 104</t>
  </si>
  <si>
    <t>EUR 69</t>
  </si>
  <si>
    <t>EUR 63</t>
  </si>
  <si>
    <t>EUR 74</t>
  </si>
  <si>
    <t>EUR 114</t>
  </si>
  <si>
    <t>EUR 45</t>
  </si>
  <si>
    <t>EUR 138</t>
  </si>
  <si>
    <t>EUR 850</t>
  </si>
  <si>
    <t>EUR 1,245</t>
  </si>
  <si>
    <t>EUR 1,493</t>
  </si>
  <si>
    <t>EUR 913</t>
  </si>
  <si>
    <t>EUR 936</t>
  </si>
  <si>
    <t>EUR 341</t>
  </si>
  <si>
    <t>EUR 637</t>
  </si>
  <si>
    <t>EUR 1,495</t>
  </si>
  <si>
    <t>EUR 747</t>
  </si>
  <si>
    <t>EUR 100</t>
  </si>
  <si>
    <t>EUR 1,500</t>
  </si>
  <si>
    <t>EUR 849</t>
  </si>
  <si>
    <t>EUR 1,064</t>
  </si>
  <si>
    <t>EUR 75</t>
  </si>
  <si>
    <t>EUR 1,249</t>
  </si>
  <si>
    <t>EUR 1,496</t>
  </si>
  <si>
    <t>EUR 1,489</t>
  </si>
  <si>
    <t>EUR 426</t>
  </si>
  <si>
    <t>EUR 135</t>
  </si>
  <si>
    <t>EUR 86</t>
  </si>
  <si>
    <t>EUR 1,247</t>
  </si>
  <si>
    <t>EUR 1,239</t>
  </si>
  <si>
    <t>EUR 1,274</t>
  </si>
  <si>
    <t>EUR 1,240</t>
  </si>
  <si>
    <t>EUR 571</t>
  </si>
  <si>
    <t>EUR 996</t>
  </si>
  <si>
    <t>EUR 638</t>
  </si>
  <si>
    <t>EUR 123,000,000</t>
  </si>
  <si>
    <t>AUD 175,000,000</t>
  </si>
  <si>
    <t>NOK 1,500,000,000</t>
  </si>
  <si>
    <t>JPY 19,200,000,000</t>
  </si>
  <si>
    <t>GBP 60,000,000</t>
  </si>
  <si>
    <t>NOK 750,000,000</t>
  </si>
  <si>
    <t>AUD 130,000,000</t>
  </si>
  <si>
    <t>GBP 1,000,000,000</t>
  </si>
  <si>
    <t>JPY 21,100,000,000</t>
  </si>
  <si>
    <t>EUR 45,000,000</t>
  </si>
  <si>
    <t>EUR 138,000,000</t>
  </si>
  <si>
    <t>NOK 1,000,000,000</t>
  </si>
  <si>
    <t>GBP 800,000,000</t>
  </si>
  <si>
    <t>USD 1,100,000,000</t>
  </si>
  <si>
    <t>USD 400,000,000</t>
  </si>
  <si>
    <t>EUR 750,000,000</t>
  </si>
  <si>
    <t>EUR 100,000,000</t>
  </si>
  <si>
    <t>EUR 75,000,000</t>
  </si>
  <si>
    <t>USD 500,000,000</t>
  </si>
  <si>
    <t>JPY 24,900,000,000</t>
  </si>
  <si>
    <t>JPY 15,800,000,000</t>
  </si>
  <si>
    <t>GBP 500,000,000</t>
  </si>
  <si>
    <t>Fixed to floating</t>
  </si>
  <si>
    <t>Floating</t>
  </si>
  <si>
    <t>Pre-defined fixed coupon amount as specified in the payment schedule</t>
  </si>
  <si>
    <t>0.250% Reset after the call date</t>
  </si>
  <si>
    <t>1.125% Reset after the call date</t>
  </si>
  <si>
    <t>1.726% Reset after the call date</t>
  </si>
  <si>
    <t>SOFR Index Average + 1.010%</t>
  </si>
  <si>
    <t>2.727% Reset after the call date</t>
  </si>
  <si>
    <t>0.375% Reset after the call date</t>
  </si>
  <si>
    <t>0.875% Reset after the call date.</t>
  </si>
  <si>
    <t>0.975% Reset after the call date</t>
  </si>
  <si>
    <t>1.75% Reset after the call date</t>
  </si>
  <si>
    <t>1.25% Reset after the call date</t>
  </si>
  <si>
    <t>4.252% Reset after the call date</t>
  </si>
  <si>
    <t>4.017% Reset after the call date</t>
  </si>
  <si>
    <t>1.876% Reset after the call date</t>
  </si>
  <si>
    <t>4.875% Reset after the call date</t>
  </si>
  <si>
    <t>5.250% Reset after the call date</t>
  </si>
  <si>
    <t>4.500% Reset after the call date</t>
  </si>
  <si>
    <t>4.750% Reset after the call date</t>
  </si>
  <si>
    <t>6.083% Reset after the call date</t>
  </si>
  <si>
    <t>SOFR Index Average + 1.560%</t>
  </si>
  <si>
    <t>6.114% Reset after the call date</t>
  </si>
  <si>
    <t>1.503% Reset after the call date</t>
  </si>
  <si>
    <t>1.878% Reset after the call date</t>
  </si>
  <si>
    <t>3.875% Reset after the call date</t>
  </si>
  <si>
    <t>4.000% Reset after the call date</t>
  </si>
  <si>
    <t>5.335% Reset after the call date</t>
  </si>
  <si>
    <t>5.550% Reset after the call date</t>
  </si>
  <si>
    <t>3.500% Reset after the call date</t>
  </si>
  <si>
    <t>3.750% Reset after the call date</t>
  </si>
  <si>
    <t>3.375% Reset after the call date</t>
  </si>
  <si>
    <t>3.000% Reset after the call date</t>
  </si>
  <si>
    <t>4.858% Reset after the call date</t>
  </si>
  <si>
    <t>5.066% Reset after the call date</t>
  </si>
  <si>
    <t>5.525% Reset after the call date</t>
  </si>
  <si>
    <t>2.875% Reset after the call date</t>
  </si>
  <si>
    <t>Structural</t>
  </si>
  <si>
    <t>Dutch Tax and social security authority 
Claims that have a preferential status</t>
  </si>
  <si>
    <t xml:space="preserve">Event of default </t>
  </si>
  <si>
    <t>https://ing.com/investors/fixed-income-information/debt-securities-ing-groep-nv/senior-bonds</t>
  </si>
  <si>
    <t>https://ing.com/investors/fixed-income-information/debt-securities-ing-groep-nv/tokyo-pro-bond-market</t>
  </si>
  <si>
    <t>Template EU CCyB1 - Geographical distribution of credit exposures relevant for the calculation of the countercyclical buffer</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</si>
  <si>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</si>
  <si>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</si>
  <si>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</si>
  <si>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</si>
  <si>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</si>
  <si>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</si>
  <si>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</si>
  <si>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</si>
  <si>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</si>
  <si>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</si>
  <si>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</si>
  <si>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</si>
  <si>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</si>
  <si>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</si>
  <si>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</si>
  <si>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</si>
  <si>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</si>
  <si>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Countries with an active CCyB</t>
  </si>
  <si>
    <t>Netherlands</t>
  </si>
  <si>
    <t>Belgium</t>
  </si>
  <si>
    <t>Germany</t>
  </si>
  <si>
    <t>Poland</t>
  </si>
  <si>
    <t>Spain</t>
  </si>
  <si>
    <t>Australia</t>
  </si>
  <si>
    <t>United Kingdom</t>
  </si>
  <si>
    <t>Luxembourg</t>
  </si>
  <si>
    <t>France</t>
  </si>
  <si>
    <t>Romania</t>
  </si>
  <si>
    <t>Ireland</t>
  </si>
  <si>
    <t>Sweden</t>
  </si>
  <si>
    <t>Hong Kong</t>
  </si>
  <si>
    <t>Hungary</t>
  </si>
  <si>
    <t>Czechia</t>
  </si>
  <si>
    <t>Korea, Republic of</t>
  </si>
  <si>
    <t>Norway</t>
  </si>
  <si>
    <t>Denmark</t>
  </si>
  <si>
    <t>Slovakia</t>
  </si>
  <si>
    <t>Chile</t>
  </si>
  <si>
    <t>Bulgaria</t>
  </si>
  <si>
    <t>Cyprus</t>
  </si>
  <si>
    <t>Lithuania</t>
  </si>
  <si>
    <t>Greece</t>
  </si>
  <si>
    <t>Russian Federation</t>
  </si>
  <si>
    <t>Azerbaijan</t>
  </si>
  <si>
    <t>Slovenia</t>
  </si>
  <si>
    <t>Iceland</t>
  </si>
  <si>
    <t>Croatia</t>
  </si>
  <si>
    <t>Estonia</t>
  </si>
  <si>
    <t>Georgia</t>
  </si>
  <si>
    <t>Latvia</t>
  </si>
  <si>
    <t>Andorra</t>
  </si>
  <si>
    <t>Armenia</t>
  </si>
  <si>
    <t>North Macedonia</t>
  </si>
  <si>
    <t>Albania</t>
  </si>
  <si>
    <t>Montenegro</t>
  </si>
  <si>
    <t>Faroe Islands</t>
  </si>
  <si>
    <t>Countries having announced a CCyB</t>
  </si>
  <si>
    <t>United Arab Emirates</t>
  </si>
  <si>
    <t>Portugal</t>
  </si>
  <si>
    <t>Saudi Arabia</t>
  </si>
  <si>
    <t>South Africa</t>
  </si>
  <si>
    <t>Uzbekistan</t>
  </si>
  <si>
    <t>Moldova</t>
  </si>
  <si>
    <t>Greenland</t>
  </si>
  <si>
    <t>Countries with more than 1% of ING Group's exposure that have not announced a CCyB</t>
  </si>
  <si>
    <t>United States</t>
  </si>
  <si>
    <t>Italy</t>
  </si>
  <si>
    <t>China</t>
  </si>
  <si>
    <t>Thailand</t>
  </si>
  <si>
    <t>Switzerland</t>
  </si>
  <si>
    <t>Turkey</t>
  </si>
  <si>
    <t>Other countries</t>
  </si>
  <si>
    <t>020</t>
  </si>
  <si>
    <t>Template EU CCyB2 - Amount of institution-specific countercyclical capital buffer</t>
  </si>
  <si>
    <t>Institution specific countercyclical capital buffer rate</t>
  </si>
  <si>
    <t>Institution specific countercyclical capital buffer requirement</t>
  </si>
  <si>
    <r>
      <t>Template EU CQ4: Quality of non-performing exposures by geography</t>
    </r>
    <r>
      <rPr>
        <sz val="8"/>
        <rFont val="ING Me"/>
      </rPr>
      <t> </t>
    </r>
  </si>
  <si>
    <t>Gross carrying/nominal amount</t>
  </si>
  <si>
    <t>Accumulated impairment</t>
  </si>
  <si>
    <t>Provisions on off-balance-sheet commitments and financial guarantees given</t>
  </si>
  <si>
    <t>Accumulated negative changes in fair value due to credit risk on non-performing exposures</t>
  </si>
  <si>
    <t>Of which non-performing</t>
  </si>
  <si>
    <t>Of which subject to impairment</t>
  </si>
  <si>
    <t>Of which defaulted</t>
  </si>
  <si>
    <t>On-balance-sheet exposures</t>
  </si>
  <si>
    <t>Belgium &amp; Luxembourg</t>
  </si>
  <si>
    <t>UK</t>
  </si>
  <si>
    <t>Other Europe</t>
  </si>
  <si>
    <t>America</t>
  </si>
  <si>
    <t>Africa</t>
  </si>
  <si>
    <t>Asia</t>
  </si>
  <si>
    <t>Off-balance-sheet exposures</t>
  </si>
  <si>
    <t>Columns "Of which non-performing" and "of which subject to impairment" are kept empty (greyed) in line with the requirements for insitutions with an NPL ratio lower than 5%</t>
  </si>
  <si>
    <t>Columns "Of which non-performing" and "of which subject to impairment" are ket empty (greyed) in line with the requirements for insitutions with an NPL ratio lower than 5%</t>
  </si>
  <si>
    <t>Group copied to Bank</t>
  </si>
  <si>
    <t>Template EU LR1 - LRSum: Summary reconciliation of accounting assets and leverage ratio exposures</t>
  </si>
  <si>
    <t>Applicable amount</t>
  </si>
  <si>
    <t>Total assets as per published financial statements</t>
  </si>
  <si>
    <t>Adjustment for entities which are consolidated for accounting purposes but are outside the scope of prudential consolidation</t>
  </si>
  <si>
    <t>(Adjustment for securitised exposures that meet the operational requirements for the recognition of risk transference)</t>
  </si>
  <si>
    <t>(Adjustment for temporary exemption of exposures to central banks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</si>
  <si>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</si>
  <si>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</si>
  <si>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</si>
  <si>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</si>
  <si>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</si>
  <si>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</si>
  <si>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</si>
  <si>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EU-11a</t>
  </si>
  <si>
    <t>(Adjustment for exposures excluded from the total exposure measure in accordance with point (c) of Article 429a(1) CRR)</t>
  </si>
  <si>
    <t>EU-11b</t>
  </si>
  <si>
    <t>(Adjustment for exposures excluded from the total exposure measure in accordance with point (j) of Article 429a(1) CRR)</t>
  </si>
  <si>
    <t>Other adjustments</t>
  </si>
  <si>
    <t>Template EU LR2 - LRCom: Leverage ratio common disclosure</t>
  </si>
  <si>
    <t>CRR leverage ratio exposures</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</si>
  <si>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</si>
  <si>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</si>
  <si>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</si>
  <si>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</si>
  <si>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</si>
  <si>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</si>
  <si>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</si>
  <si>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</si>
  <si>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</si>
  <si>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</si>
  <si>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</si>
  <si>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</si>
  <si>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</si>
  <si>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</si>
  <si>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</si>
  <si>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</si>
  <si>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</si>
  <si>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</si>
  <si>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</si>
  <si>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t>(Exempted CCP leg of client-cleared trade exposures) (simplified standardised approach)</t>
  </si>
  <si>
    <t>EU-10b</t>
  </si>
  <si>
    <t>(Exempted CCP leg of client-cleared trade exposures) (Original Exposure Method)</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</si>
  <si>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</si>
  <si>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</si>
  <si>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</si>
  <si>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</si>
  <si>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</si>
  <si>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</si>
  <si>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</si>
  <si>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</si>
  <si>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</si>
  <si>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</si>
  <si>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</si>
  <si>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</si>
  <si>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</si>
  <si>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</si>
  <si>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</si>
  <si>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</si>
  <si>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deducted in determining Tier 1 capital and specific provisions associated associated with off-balance sheet exposures)</t>
  </si>
  <si>
    <t>Off-balance sheet exposures</t>
  </si>
  <si>
    <t>Excluded exposures</t>
  </si>
  <si>
    <t>EU-22a</t>
  </si>
  <si>
    <t>(Exposures excluded from the total exposure measure in accordance with point (c)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</si>
  <si>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</si>
  <si>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</si>
  <si>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</si>
  <si>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</si>
  <si>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</si>
  <si>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</si>
  <si>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</si>
  <si>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r>
      <t>(Excluded passing-through promotional loan exposures by non-public development banks (or units)</t>
    </r>
    <r>
      <rPr>
        <sz val="8"/>
        <color theme="1"/>
        <rFont val="ING Me"/>
      </rPr>
      <t>)</t>
    </r>
  </si>
  <si>
    <t>EU-22f</t>
  </si>
  <si>
    <t xml:space="preserve">(Excluded guaranteed parts of exposures arising from export credits) </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</si>
  <si>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</si>
  <si>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</si>
  <si>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</si>
  <si>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</si>
  <si>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</si>
  <si>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</si>
  <si>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</si>
  <si>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</si>
  <si>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</si>
  <si>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(Excluded exposures to shareholders according to Article 429a (1), point (da) CRR)</t>
  </si>
  <si>
    <t>EU-22l</t>
  </si>
  <si>
    <t>(Exposures deducted in accordance with point (q) of Article 429a(1) CRR)</t>
  </si>
  <si>
    <t>EU-22m</t>
  </si>
  <si>
    <t>(Total exempted exposures)</t>
  </si>
  <si>
    <t>Capital and total exposure measure</t>
  </si>
  <si>
    <r>
      <rPr>
        <b/>
        <sz val="8"/>
        <color theme="1"/>
        <rFont val="ING Me"/>
      </rPr>
      <t>T</t>
    </r>
    <r>
      <rPr>
        <b/>
        <sz val="8"/>
        <rFont val="ING Me"/>
      </rPr>
      <t>otal exposure measure</t>
    </r>
  </si>
  <si>
    <t>EU-25</t>
  </si>
  <si>
    <t>Leverage ratio (excluding the impact of the exemption of public sector investments and promotional loans) (%)</t>
  </si>
  <si>
    <t>25a</t>
  </si>
  <si>
    <t>Leverage ratio (excluding the impact of any applicable temporary exemption of central bank reserves) (%)</t>
  </si>
  <si>
    <t>Regulatory minimum leverage ratio requirement (%)</t>
  </si>
  <si>
    <t>EU-26a</t>
  </si>
  <si>
    <t>EU-26b</t>
  </si>
  <si>
    <t>EU-27a</t>
  </si>
  <si>
    <t>Choice on transitional arrangements and relevant exposures</t>
  </si>
  <si>
    <t>EU-27b</t>
  </si>
  <si>
    <t>Choice on transitional arrangements for the definition of the capital measure</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</si>
  <si>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</si>
  <si>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</si>
  <si>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</si>
  <si>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</si>
  <si>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</si>
  <si>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</si>
  <si>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</si>
  <si>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</si>
  <si>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</si>
  <si>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</si>
  <si>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</si>
  <si>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</si>
  <si>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</si>
  <si>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</si>
  <si>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</si>
  <si>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</si>
  <si>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EU-4</t>
  </si>
  <si>
    <t>Covered bonds</t>
  </si>
  <si>
    <t>EU-5</t>
  </si>
  <si>
    <t>Exposures treated as sovereigns</t>
  </si>
  <si>
    <t>EU-6</t>
  </si>
  <si>
    <t>Exposures to regional governments, MDB, international organisations and PSE, not treated as sovereigns</t>
  </si>
  <si>
    <t>Secured by mortgages of immovable properties</t>
  </si>
  <si>
    <t>Retail exposures</t>
  </si>
  <si>
    <t>EU-11</t>
  </si>
  <si>
    <t>Exposures in default</t>
  </si>
  <si>
    <t>EU-12</t>
  </si>
  <si>
    <t>Other exposures (eg equity, securitisations, and other non-credit obligation assets)</t>
  </si>
  <si>
    <t>G-SII Requirement for own funds and eligible liabilities (TLAC)</t>
  </si>
  <si>
    <t>Memo item: Amounts eligible for the purposes of MREL, but not TLAC</t>
  </si>
  <si>
    <t>Common Equity Tier 1 capital (CET1)</t>
  </si>
  <si>
    <t>Additional Tier 1 capital (AT1)</t>
  </si>
  <si>
    <t>Empty set in the EU</t>
  </si>
  <si>
    <t>Tier 2 capital (T2)</t>
  </si>
  <si>
    <t>Own funds for the purpose of Articles 92a CRR and 45 BRRD arising from regulatory capital instruments</t>
  </si>
  <si>
    <r>
      <t>Eligible liabilities instruments</t>
    </r>
    <r>
      <rPr>
        <strike/>
        <sz val="8"/>
        <rFont val="ING Me"/>
      </rPr>
      <t xml:space="preserve"> </t>
    </r>
    <r>
      <rPr>
        <sz val="8"/>
        <rFont val="ING Me"/>
      </rPr>
      <t>issued directly by the resolution entity that are subordinated to excluded liabilities (not grandfathered)</t>
    </r>
  </si>
  <si>
    <t>Eligible liabilities instruments issued by other entities within the resolution group that are subordinated to excluded liabilities (not grandfathered)</t>
  </si>
  <si>
    <t>Eligible liabilities instruments that are subordinated to excluded liabilities, issued prior to 27 June 2019 (subordinated grandfathered)</t>
  </si>
  <si>
    <t>Tier 2 instruments with a residual maturity of at least one year to the extent they do not qualify as Tier 2 items</t>
  </si>
  <si>
    <t>Eligible liabilities that are not subordinated to excluded liabilities (not grandfathered pre cap)</t>
  </si>
  <si>
    <t>EU-13a</t>
  </si>
  <si>
    <t>Eligible liabilities that are not subordinated to excluded liabilities  issued prior to 27 June 2019 (pre-cap)</t>
  </si>
  <si>
    <t xml:space="preserve">Amount of non subordinated instruments eligible, where applicable after application of articles 72b (3) and (4) CRR </t>
  </si>
  <si>
    <t>Eligible liabilities items  before adjustments</t>
  </si>
  <si>
    <t>Of which subordinated</t>
  </si>
  <si>
    <t>Own funds and eligible liabilities items before adjustments</t>
  </si>
  <si>
    <t>(Deduction of exposures between MPE resolution groups)</t>
  </si>
  <si>
    <t>(Deduction of investments in other eligible liabilities instruments)</t>
  </si>
  <si>
    <t>Own funds and eligible liabilities after adjustments</t>
  </si>
  <si>
    <t>Of which own funds and subordinated</t>
  </si>
  <si>
    <t>Total risk exposure amount adjusted as permitted by article 45h(2) of Directive 2014/59/EU</t>
  </si>
  <si>
    <t>Ratio of own funds and eligible liabilities</t>
  </si>
  <si>
    <t>Own funds and eligible liabilities (as a percentage of total risk exposure amount )</t>
  </si>
  <si>
    <t>Own funds and eligible liabilities (as a percentage of total exposure measure)</t>
  </si>
  <si>
    <t>CET1 (as a percentage of TREA) available after meeting the resolution group’s requirements</t>
  </si>
  <si>
    <t xml:space="preserve">Institution-specific combined buffer requirement </t>
  </si>
  <si>
    <t xml:space="preserve">of which: countercyclical buffer requirement </t>
  </si>
  <si>
    <t>of which: Global Systemically Important Institution (G-SII) or Other Systemically Important Institution (O-SII) buffer</t>
  </si>
  <si>
    <t>Total amount of excluded liabilities referred to in Article 72a(2) CRR</t>
  </si>
  <si>
    <t>insolvency ranking</t>
  </si>
  <si>
    <t>Sum of 1 to 11</t>
  </si>
  <si>
    <t>(most junior)</t>
  </si>
  <si>
    <t>(most senior)</t>
  </si>
  <si>
    <t>Description of insolvency ranking (free text)</t>
  </si>
  <si>
    <t>Common equity Tier 1 instruments</t>
  </si>
  <si>
    <t>Additional Tier 1 instruments</t>
  </si>
  <si>
    <t>Tier 2 capital instruments</t>
  </si>
  <si>
    <t>Employee Liabilities that have a preferential status by law</t>
  </si>
  <si>
    <t>Dutch Tax and social security authority Claims that have a preferential status by law</t>
  </si>
  <si>
    <t>Total liabilities and own funds</t>
  </si>
  <si>
    <t>o/w excluded liabilities</t>
  </si>
  <si>
    <t>Total liabilities and own funds less excluded liabilities</t>
  </si>
  <si>
    <t>Subset of row 4 that are own funds and liabilities potentially eligible for meeting [TLAC]</t>
  </si>
  <si>
    <t>o/w residual maturity  ≥ 1 year &lt; 2 years</t>
  </si>
  <si>
    <t>o/w residual maturity  ≥ 2 year &lt; 5 years</t>
  </si>
  <si>
    <t>o/w residual maturity ≥ 5 years &lt; 10 years</t>
  </si>
  <si>
    <t>o/w residual maturity ≥ 10 years, but excluding perpetual securities</t>
  </si>
  <si>
    <t>o/w  perpetual securities</t>
  </si>
  <si>
    <t>Subset of row 4 that are own funds and liabilities potentially eligible for meeting  TLAC]</t>
  </si>
  <si>
    <t>EU 1</t>
  </si>
  <si>
    <t>EU 2a</t>
  </si>
  <si>
    <t>EU 2b</t>
  </si>
  <si>
    <t>C</t>
  </si>
  <si>
    <t>Template EU CQ1: Credit quality of forborne exposures</t>
  </si>
  <si>
    <t>Gross carrying amount/nominal amount of exposures with forbearance measures</t>
  </si>
  <si>
    <t>Accumulated impairment, accumulated negative changes in fair value due to credit risk and provisions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</si>
  <si>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</si>
  <si>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</si>
  <si>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</si>
  <si>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</si>
  <si>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</si>
  <si>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</si>
  <si>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impaired</t>
  </si>
  <si>
    <t>Cash balances at central banks and other demand deposits</t>
  </si>
  <si>
    <t>Loans and advances</t>
  </si>
  <si>
    <t>Central banks</t>
  </si>
  <si>
    <t>General governments</t>
  </si>
  <si>
    <t>Credit institutions</t>
  </si>
  <si>
    <t>Other financial corporations</t>
  </si>
  <si>
    <t>Non-financial corporations</t>
  </si>
  <si>
    <t>Debt Securities</t>
  </si>
  <si>
    <t>Loan commitments given</t>
  </si>
  <si>
    <t>Gross carrying amount/nominal amount</t>
  </si>
  <si>
    <t>Performing exposures</t>
  </si>
  <si>
    <t>Non-performing exposures</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</si>
  <si>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</si>
  <si>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</si>
  <si>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</si>
  <si>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</si>
  <si>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</si>
  <si>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</si>
  <si>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</si>
  <si>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</si>
  <si>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</si>
  <si>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</si>
  <si>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Debt securities</t>
  </si>
  <si>
    <t>Template EU CQ5: Credit quality of loans and advances to non-financial corporations by industry</t>
  </si>
  <si>
    <t>Gross carrying amount</t>
  </si>
  <si>
    <t>Of which loans and advances subject to impairment</t>
  </si>
  <si>
    <t>Agriculture, forestry and fishing</t>
  </si>
  <si>
    <t>Mining and quarrying</t>
  </si>
  <si>
    <t>Manufacturing</t>
  </si>
  <si>
    <t>Electricity, gas, steam &amp; air conditioning supply</t>
  </si>
  <si>
    <t>Water supply</t>
  </si>
  <si>
    <t>Construction</t>
  </si>
  <si>
    <t>Wholesale and retail trade</t>
  </si>
  <si>
    <t>Transport and storage</t>
  </si>
  <si>
    <t>Accommodation &amp; food service activities</t>
  </si>
  <si>
    <t>Information &amp; communication</t>
  </si>
  <si>
    <t>Real estate activities</t>
  </si>
  <si>
    <t>Financial and insurance activities</t>
  </si>
  <si>
    <t>Professional, scientific &amp; technical activities</t>
  </si>
  <si>
    <t>Administrative &amp; support service activities</t>
  </si>
  <si>
    <t>Public admin. &amp; defense, compulsory soc. security</t>
  </si>
  <si>
    <t>Education</t>
  </si>
  <si>
    <t>Human health services &amp; social work activities</t>
  </si>
  <si>
    <t>Arts, entertainment &amp; recreation</t>
  </si>
  <si>
    <t>Other services</t>
  </si>
  <si>
    <t>Columns "Of which non-performing" and "Of which loans and advances subject to impairment" are kept empty (greyed) in line with the requirements for insitutions with an NPL ratio lower than 5%</t>
  </si>
  <si>
    <t>Columns "Of which non-performing" and "Of which loans and advances subject to impairment" are ket empty (greyed) in line with the requirements for insitutions with an NPL ratio lower than 5%</t>
  </si>
  <si>
    <t xml:space="preserve">Template EU CR1: Performing and non-performing exposures and related provisions. </t>
  </si>
  <si>
    <t>Accumulated partial write-off</t>
  </si>
  <si>
    <t>Collateral and financial guarantees received</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</si>
  <si>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</si>
  <si>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</si>
  <si>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</si>
  <si>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</si>
  <si>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</si>
  <si>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</si>
  <si>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</si>
  <si>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 xml:space="preserve">          Of which SMEs</t>
  </si>
  <si>
    <t xml:space="preserve">Template EU CQ7: Collateral obtained by taking possession and execution processes </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</si>
  <si>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</si>
  <si>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</si>
  <si>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</si>
  <si>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</si>
  <si>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</si>
  <si>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</si>
  <si>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</si>
  <si>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</si>
  <si>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</si>
  <si>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</si>
  <si>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Template EU CR1-A: Maturity of exposures</t>
  </si>
  <si>
    <t>Net exposure value</t>
  </si>
  <si>
    <t>On demand</t>
  </si>
  <si>
    <t>&lt;= 1 year</t>
  </si>
  <si>
    <t>&gt; 1 year &lt;= 5 years</t>
  </si>
  <si>
    <t>&gt; 5 years</t>
  </si>
  <si>
    <t>No stated maturity</t>
  </si>
  <si>
    <t>Template EU CR2: Changes in the stock of non-performing loans and advances</t>
  </si>
  <si>
    <t xml:space="preserve">Gross carrying amount               </t>
  </si>
  <si>
    <t>Initial stock of non-performing loans and advances</t>
  </si>
  <si>
    <t>Inflows to non-performing portfolios</t>
  </si>
  <si>
    <t>Outflows from non-performing portfolios</t>
  </si>
  <si>
    <t>Outflows due to write-offs</t>
  </si>
  <si>
    <t>Outflow due to other situations</t>
  </si>
  <si>
    <t>Final stock of non-performing loans and advances</t>
  </si>
  <si>
    <t>Template EU CR3 –  CRM techniques overview:  Disclosure of the use of credit risk mitigation techniques</t>
  </si>
  <si>
    <t xml:space="preserve">Unsecured carrying amount </t>
  </si>
  <si>
    <t>Secured carrying amount</t>
  </si>
  <si>
    <r>
      <rPr>
        <sz val="8"/>
        <color rgb="FF000000"/>
        <rFont val="ING Me"/>
      </rPr>
      <t>Of which</t>
    </r>
    <r>
      <rPr>
        <b/>
        <sz val="8"/>
        <color rgb="FF000000"/>
        <rFont val="ING Me"/>
      </rPr>
      <t xml:space="preserve"> secured by collateral </t>
    </r>
  </si>
  <si>
    <r>
      <rPr>
        <sz val="8"/>
        <color rgb="FF000000"/>
        <rFont val="ING Me"/>
      </rPr>
      <t xml:space="preserve">Of which </t>
    </r>
    <r>
      <rPr>
        <b/>
        <sz val="8"/>
        <color rgb="FF000000"/>
        <rFont val="ING Me"/>
      </rPr>
      <t>secured by financial guarantees</t>
    </r>
  </si>
  <si>
    <r>
      <rPr>
        <sz val="8"/>
        <color rgb="FF000000"/>
        <rFont val="ING Me"/>
      </rPr>
      <t xml:space="preserve">Of which </t>
    </r>
    <r>
      <rPr>
        <b/>
        <sz val="8"/>
        <color rgb="FF000000"/>
        <rFont val="ING Me"/>
      </rPr>
      <t>secured by credit derivatives</t>
    </r>
  </si>
  <si>
    <t xml:space="preserve">Debt securities </t>
  </si>
  <si>
    <t xml:space="preserve">     Of which non-performing exposures</t>
  </si>
  <si>
    <t xml:space="preserve">            Of which defaulted </t>
  </si>
  <si>
    <t>(e)</t>
  </si>
  <si>
    <t>A-IRB</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</si>
  <si>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</si>
  <si>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</si>
  <si>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</si>
  <si>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</si>
  <si>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</si>
  <si>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</si>
  <si>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</si>
  <si>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</si>
  <si>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 years)</t>
  </si>
  <si>
    <t>Risk weighted exposure amount after supporting factors</t>
  </si>
  <si>
    <t>Density of risk weighted exposure amount</t>
  </si>
  <si>
    <t>Expected loss amount</t>
  </si>
  <si>
    <t>Value adjust-ments and provisions</t>
  </si>
  <si>
    <t>F-IRB</t>
  </si>
  <si>
    <t>PD scale range</t>
  </si>
  <si>
    <t>Off-balance-sheet exposures  pre-CCF</t>
  </si>
  <si>
    <t>Exposure weighted average maturity (years)</t>
  </si>
  <si>
    <t>Risk weighted exposure amount after   supporting factor</t>
  </si>
  <si>
    <t>A-IRB REG GOVERNMENT</t>
  </si>
  <si>
    <t>F-IRB INST.</t>
  </si>
  <si>
    <t>0.00 to &lt;0.15</t>
  </si>
  <si>
    <t xml:space="preserve">     0.00 to &lt;0.10</t>
  </si>
  <si>
    <t xml:space="preserve">    0.00 to &lt;0.10</t>
  </si>
  <si>
    <t xml:space="preserve">     0.10  to &lt;0.15</t>
  </si>
  <si>
    <t xml:space="preserve">    0.10  to &lt;0.15</t>
  </si>
  <si>
    <t>0.15 to &lt;0.25</t>
  </si>
  <si>
    <t>0.25 to &lt;0.50</t>
  </si>
  <si>
    <t>0.50 to &lt;0.75</t>
  </si>
  <si>
    <t>0.75 to &lt;2.50</t>
  </si>
  <si>
    <t xml:space="preserve">    0.75 to &lt;1.75</t>
  </si>
  <si>
    <t xml:space="preserve">    1.75 to &lt;2.5</t>
  </si>
  <si>
    <t>2.50 to &lt;10.00</t>
  </si>
  <si>
    <t xml:space="preserve">    2.5 to &lt;5</t>
  </si>
  <si>
    <t xml:space="preserve">    5 to &lt;10</t>
  </si>
  <si>
    <t>10.00 to &lt;100.00</t>
  </si>
  <si>
    <t xml:space="preserve">    10 to &lt;20</t>
  </si>
  <si>
    <t xml:space="preserve">    20 to &lt;30</t>
  </si>
  <si>
    <t xml:space="preserve">    30.00 to &lt;100.00</t>
  </si>
  <si>
    <t>100.00 (Default)</t>
  </si>
  <si>
    <t>Subtotal (exposure class)</t>
  </si>
  <si>
    <t>A-IRB PUBLIC SECTOR</t>
  </si>
  <si>
    <t>F-IRB PUBL. SECTOR</t>
  </si>
  <si>
    <t>A-IRB CORP. OTH.</t>
  </si>
  <si>
    <t>F-IRB CORP. OTH.</t>
  </si>
  <si>
    <t>A-IRB CORP. SPEC. LEN.</t>
  </si>
  <si>
    <t>F-IRB CORP. SPEC. LEN.</t>
  </si>
  <si>
    <t>A-IRB RET. OTH.</t>
  </si>
  <si>
    <t>F-IRB TOTAL</t>
  </si>
  <si>
    <t>Total (all exposures classes)</t>
  </si>
  <si>
    <t>A-IRB RET. QUAL. REVOL.</t>
  </si>
  <si>
    <t>A-IRB RET. REC. RES.</t>
  </si>
  <si>
    <t>A-IRB TOTAL</t>
  </si>
  <si>
    <t>Exposure value as defined in Article 166 CRR for exposures subject to IRB approach</t>
  </si>
  <si>
    <t>Total exposure value for exposures subject to the Standardised approach and to the IRB approach</t>
  </si>
  <si>
    <t>Percentage of total exposure value subject to the permanent partial use of the SA (%)</t>
  </si>
  <si>
    <t>Percentage of total exposure value subject to a roll-out plan (%)</t>
  </si>
  <si>
    <t>Percentage of total exposure value subject to IRB Approach (%)</t>
  </si>
  <si>
    <t xml:space="preserve">Central governments or central banks </t>
  </si>
  <si>
    <t xml:space="preserve">Of which Regional governments or local authorities </t>
  </si>
  <si>
    <t xml:space="preserve">Of which Public sector entities </t>
  </si>
  <si>
    <t>Of which Corporates - Specialised lending, excluding slotting approach</t>
  </si>
  <si>
    <t>Of which Corporates - Specialised lending under slotting approach</t>
  </si>
  <si>
    <t>of which Retail – Secured by real estate SMEs</t>
  </si>
  <si>
    <t>of which Retail – Secured by real estate non-SMEs</t>
  </si>
  <si>
    <t>of which Retail – Qualifying revolving</t>
  </si>
  <si>
    <t>of which Retail – Other SMEs</t>
  </si>
  <si>
    <t>of which Retail – Other non-SMEs</t>
  </si>
  <si>
    <t xml:space="preserve">Total </t>
  </si>
  <si>
    <t>Template EU CR7 – IRB approach – Effect on the RWEAs of credit derivatives used as CRM techniques</t>
  </si>
  <si>
    <t>Pre-credit derivatives risk weighted exposure amount</t>
  </si>
  <si>
    <t>Actual risk weighted exposure amount</t>
  </si>
  <si>
    <t>Central governments and central banks - F-IRB</t>
  </si>
  <si>
    <t>Regional governments and local authorities -F-IRB</t>
  </si>
  <si>
    <t>Public sector entities - F-IRB</t>
  </si>
  <si>
    <t>Central governments and central banks - A-IRB</t>
  </si>
  <si>
    <t>Regional governments and local authorities A-IRB</t>
  </si>
  <si>
    <t>Public sector entities A-IRB</t>
  </si>
  <si>
    <t>Insitutions – F-IRB</t>
  </si>
  <si>
    <t xml:space="preserve">not applicable </t>
  </si>
  <si>
    <t>Corporates – F-IRB</t>
  </si>
  <si>
    <t xml:space="preserve">   Corporates - General</t>
  </si>
  <si>
    <t xml:space="preserve">   Corporates - Specialised lending</t>
  </si>
  <si>
    <t xml:space="preserve">   Corporates - Purchased receivables </t>
  </si>
  <si>
    <t>Corporate – A-IRB</t>
  </si>
  <si>
    <t>EU 6a</t>
  </si>
  <si>
    <t>EU 6b</t>
  </si>
  <si>
    <t>EU 6c</t>
  </si>
  <si>
    <t xml:space="preserve">   Corporates - Purchased Receivables</t>
  </si>
  <si>
    <t>Retail - A-IRB</t>
  </si>
  <si>
    <t xml:space="preserve">   Retail – Qualifying revolving (QRRE)</t>
  </si>
  <si>
    <t xml:space="preserve">   Retail – Secured by residential immovable property</t>
  </si>
  <si>
    <t>EU10a</t>
  </si>
  <si>
    <t xml:space="preserve">   Retail – Purchased receivables </t>
  </si>
  <si>
    <t>EU10b</t>
  </si>
  <si>
    <t xml:space="preserve">   Retail- Other retail exposures </t>
  </si>
  <si>
    <t>Exposures under F-IRB</t>
  </si>
  <si>
    <t>Exposures under A-IRB</t>
  </si>
  <si>
    <t>Total Exposures</t>
  </si>
  <si>
    <t xml:space="preserve">Corporates </t>
  </si>
  <si>
    <t>of which Corporates - SMEs</t>
  </si>
  <si>
    <t>of which Corporates - Specialised lending</t>
  </si>
  <si>
    <t>of which Corporates - Other</t>
  </si>
  <si>
    <t xml:space="preserve">of which Retail – SMEs - Secured by immovable property collateral </t>
  </si>
  <si>
    <t>of which Retail – non-SMEs - Secured by immovable property collateral</t>
  </si>
  <si>
    <t>of which Retail – SMEs - Other</t>
  </si>
  <si>
    <t>of which Retail – Non-SMEs- Other</t>
  </si>
  <si>
    <t>TOTAL (including F-IRB exposures and A-IRB exposures)</t>
  </si>
  <si>
    <t xml:space="preserve">Total exposures
</t>
  </si>
  <si>
    <t>Credit risk Mitigation techniques</t>
  </si>
  <si>
    <t>Credit risk Mitigation methods in the calculation of RWEAs</t>
  </si>
  <si>
    <t>Funded credit 
Protection (FCP)</t>
  </si>
  <si>
    <t xml:space="preserve"> Unfunded credit 
Protection (UFCP)</t>
  </si>
  <si>
    <r>
      <rPr>
        <b/>
        <sz val="8"/>
        <color theme="1"/>
        <rFont val="ING Me"/>
      </rPr>
      <t xml:space="preserve">RWEA without substitution effects
</t>
    </r>
    <r>
      <rPr>
        <sz val="8"/>
        <color theme="1"/>
        <rFont val="ING Me"/>
      </rPr>
      <t xml:space="preserve">(reduction effects only)
</t>
    </r>
  </si>
  <si>
    <r>
      <t xml:space="preserve">RWEA with substitution effects
</t>
    </r>
    <r>
      <rPr>
        <sz val="8"/>
        <color theme="1"/>
        <rFont val="ING Me"/>
      </rPr>
      <t>(both reduction and sustitution effects)</t>
    </r>
    <r>
      <rPr>
        <b/>
        <sz val="8"/>
        <color theme="1"/>
        <rFont val="ING Me"/>
      </rPr>
      <t xml:space="preserve">
</t>
    </r>
  </si>
  <si>
    <r>
      <t xml:space="preserve"> 
Part of exposures covered by </t>
    </r>
    <r>
      <rPr>
        <b/>
        <sz val="8"/>
        <color theme="1"/>
        <rFont val="ING Me"/>
      </rPr>
      <t>Financial Collaterals (%</t>
    </r>
    <r>
      <rPr>
        <sz val="8"/>
        <color theme="1"/>
        <rFont val="ING Me"/>
      </rPr>
      <t>)</t>
    </r>
  </si>
  <si>
    <r>
      <t xml:space="preserve">Part of exposures covered by </t>
    </r>
    <r>
      <rPr>
        <b/>
        <sz val="8"/>
        <color theme="1"/>
        <rFont val="ING Me"/>
      </rPr>
      <t>Other eligible collaterals (%)</t>
    </r>
  </si>
  <si>
    <r>
      <t xml:space="preserve">Part of exposures covered by </t>
    </r>
    <r>
      <rPr>
        <b/>
        <sz val="8"/>
        <color theme="1"/>
        <rFont val="ING Me"/>
      </rPr>
      <t>Other funded credit protection (%)</t>
    </r>
  </si>
  <si>
    <r>
      <t xml:space="preserve">
Part of exposures covered by </t>
    </r>
    <r>
      <rPr>
        <b/>
        <sz val="8"/>
        <color theme="1"/>
        <rFont val="ING Me"/>
      </rPr>
      <t>Guarantees (%)</t>
    </r>
  </si>
  <si>
    <r>
      <t xml:space="preserve">Part of exposures covered by </t>
    </r>
    <r>
      <rPr>
        <b/>
        <sz val="8"/>
        <color theme="1"/>
        <rFont val="ING Me"/>
      </rPr>
      <t>Credit Derivatives (%)</t>
    </r>
  </si>
  <si>
    <r>
      <t xml:space="preserve">Part of exposures covered by </t>
    </r>
    <r>
      <rPr>
        <b/>
        <sz val="8"/>
        <color theme="1"/>
        <rFont val="ING Me"/>
      </rPr>
      <t>Immovable property Collaterals (%</t>
    </r>
    <r>
      <rPr>
        <sz val="8"/>
        <color theme="1"/>
        <rFont val="ING Me"/>
      </rPr>
      <t>)</t>
    </r>
  </si>
  <si>
    <r>
      <t xml:space="preserve">Part of exposures covered by </t>
    </r>
    <r>
      <rPr>
        <b/>
        <sz val="8"/>
        <color theme="1"/>
        <rFont val="ING Me"/>
      </rPr>
      <t>Receivables (%</t>
    </r>
    <r>
      <rPr>
        <sz val="8"/>
        <color theme="1"/>
        <rFont val="ING Me"/>
      </rPr>
      <t>)</t>
    </r>
  </si>
  <si>
    <r>
      <t xml:space="preserve">Part of exposures covered by </t>
    </r>
    <r>
      <rPr>
        <b/>
        <sz val="8"/>
        <color theme="1"/>
        <rFont val="ING Me"/>
      </rPr>
      <t>Other physical collateral (%</t>
    </r>
    <r>
      <rPr>
        <sz val="8"/>
        <color theme="1"/>
        <rFont val="ING Me"/>
      </rPr>
      <t>)</t>
    </r>
  </si>
  <si>
    <r>
      <t xml:space="preserve">Part of exposures covered by </t>
    </r>
    <r>
      <rPr>
        <b/>
        <sz val="8"/>
        <color theme="1"/>
        <rFont val="ING Me"/>
      </rPr>
      <t>Cash on deposit (%)</t>
    </r>
  </si>
  <si>
    <r>
      <t>Part of exposures covered by</t>
    </r>
    <r>
      <rPr>
        <b/>
        <sz val="8"/>
        <color theme="1"/>
        <rFont val="ING Me"/>
      </rPr>
      <t xml:space="preserve"> Life insurance policies (%)</t>
    </r>
  </si>
  <si>
    <r>
      <t xml:space="preserve">Part of exposures covered by </t>
    </r>
    <r>
      <rPr>
        <b/>
        <sz val="8"/>
        <color theme="1"/>
        <rFont val="ING Me"/>
      </rPr>
      <t>Instruments held by a third party (%)</t>
    </r>
  </si>
  <si>
    <t>Regional governments and local authorities</t>
  </si>
  <si>
    <t xml:space="preserve">  Corporates – General</t>
  </si>
  <si>
    <t xml:space="preserve">  Corporates – Specialised lending</t>
  </si>
  <si>
    <t xml:space="preserve">  Corporates - Purchased Receivables</t>
  </si>
  <si>
    <t/>
  </si>
  <si>
    <t xml:space="preserve">  Retail – Qualifying revolving</t>
  </si>
  <si>
    <t xml:space="preserve">  Retail – secured by residential immovable property</t>
  </si>
  <si>
    <t xml:space="preserve">  Retail - Purchased Receivables</t>
  </si>
  <si>
    <t xml:space="preserve">  Retail - Other retail exposures</t>
  </si>
  <si>
    <t xml:space="preserve">   Corporates – General</t>
  </si>
  <si>
    <t xml:space="preserve">   Corporates – Specialised lending</t>
  </si>
  <si>
    <t>Of which Corporates – SMEs</t>
  </si>
  <si>
    <t>Of which Corporates – Specialised lending</t>
  </si>
  <si>
    <t>Of which Corporates – Other</t>
  </si>
  <si>
    <t>Of which Retail –  Immovable property SMEs</t>
  </si>
  <si>
    <t>Of which Retail – Immovable property non-SMEs</t>
  </si>
  <si>
    <t>Of which Retail – Qualifying revolving</t>
  </si>
  <si>
    <t>Of which Retail – Other SMEs</t>
  </si>
  <si>
    <t>Of which Retail – Other non-SMEs</t>
  </si>
  <si>
    <t xml:space="preserve">Template EU CR8 –  RWA flow statements of credit risk exposures under the IRB approach </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</si>
  <si>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</si>
  <si>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</si>
  <si>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</si>
  <si>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</si>
  <si>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</si>
  <si>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</si>
  <si>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</si>
  <si>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</si>
  <si>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</si>
  <si>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</si>
  <si>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Exposure class</t>
  </si>
  <si>
    <t>Number of obligors at the end of the year</t>
  </si>
  <si>
    <t>Observed average default rate (%)</t>
  </si>
  <si>
    <t xml:space="preserve"> Exposures weighted average PD (%)</t>
  </si>
  <si>
    <t>Average PD 
 (%)</t>
  </si>
  <si>
    <t>Average historical annual default rate (%)</t>
  </si>
  <si>
    <t>of which: number of
obligors which defaulted during the year</t>
  </si>
  <si>
    <t>0.00 to &lt;0.10</t>
  </si>
  <si>
    <t>0.10  to &lt;0.15</t>
  </si>
  <si>
    <t>0.75 to &lt;1.75</t>
  </si>
  <si>
    <t>1.75 to &lt;2.5</t>
  </si>
  <si>
    <t>2.5 to &lt;5</t>
  </si>
  <si>
    <t>5 to &lt;10</t>
  </si>
  <si>
    <t>10 to &lt;20</t>
  </si>
  <si>
    <t>20 to &lt;30</t>
  </si>
  <si>
    <t>30.00 to &lt;100.00</t>
  </si>
  <si>
    <t xml:space="preserve">Corp Spec lending </t>
  </si>
  <si>
    <t>Corp Oth</t>
  </si>
  <si>
    <t>Ret Sec</t>
  </si>
  <si>
    <t xml:space="preserve"> Ret Oth</t>
  </si>
  <si>
    <t>Retail - Qualifying revolving</t>
  </si>
  <si>
    <t xml:space="preserve">institutions </t>
  </si>
  <si>
    <t>Template EU CR4 – standardised approach – Credit risk exposure and CRM effects</t>
  </si>
  <si>
    <t>Exposures before CCF and before CRM</t>
  </si>
  <si>
    <t>Exposures post CCF and post CRM</t>
  </si>
  <si>
    <t>RWAs and RWAs density</t>
  </si>
  <si>
    <t xml:space="preserve"> Exposure classes</t>
  </si>
  <si>
    <t>RWAs</t>
  </si>
  <si>
    <t xml:space="preserve">RWAs density (%) </t>
  </si>
  <si>
    <t>Central governments or central banks</t>
  </si>
  <si>
    <t xml:space="preserve">Non-central government public sector entities </t>
  </si>
  <si>
    <t xml:space="preserve">    Regional governments or local authorities</t>
  </si>
  <si>
    <t xml:space="preserve">    Public sector entities</t>
  </si>
  <si>
    <t>Multilateral development banks</t>
  </si>
  <si>
    <t>International organisations</t>
  </si>
  <si>
    <t xml:space="preserve">     Of which: Specialised Lending</t>
  </si>
  <si>
    <t>Subordinated debt exposures and equity</t>
  </si>
  <si>
    <t xml:space="preserve">     Subordinated debt exposures</t>
  </si>
  <si>
    <t xml:space="preserve">     Equity</t>
  </si>
  <si>
    <t xml:space="preserve">Secured by mortgages on immovable property and ADC exposures </t>
  </si>
  <si>
    <t xml:space="preserve">    Secured by mortgages on residential immovable property - non IPRE</t>
  </si>
  <si>
    <t xml:space="preserve">    Secured by mortgages on residential immovable property - IPRE</t>
  </si>
  <si>
    <t xml:space="preserve">    Secured by mortgages on commercial immovable property - non IPRE</t>
  </si>
  <si>
    <t xml:space="preserve">    Secured by mortgages on commercial immovable property - IPRE</t>
  </si>
  <si>
    <t xml:space="preserve">    Acquisition, Development and Construction (ADC)</t>
  </si>
  <si>
    <t>Claims on institutions and corporates with a short-term credit assessment</t>
  </si>
  <si>
    <t>Other items</t>
  </si>
  <si>
    <t>not applicable</t>
  </si>
  <si>
    <t>TOTAL</t>
  </si>
  <si>
    <t>Regional government or local authorities</t>
  </si>
  <si>
    <t>Secured by mortgages on immovable property</t>
  </si>
  <si>
    <t>Exposures associated with particularly high risk</t>
  </si>
  <si>
    <t>Institutions and corporates with a short-term credit assessment</t>
  </si>
  <si>
    <t>Collective investment undertakings</t>
  </si>
  <si>
    <t>Template EU CR5 – standardised approach</t>
  </si>
  <si>
    <t>Risk weight</t>
  </si>
  <si>
    <t>Of which unrated</t>
  </si>
  <si>
    <t>Others</t>
  </si>
  <si>
    <t>Regional governments or local authorities</t>
  </si>
  <si>
    <t xml:space="preserve">      Subordinated debt exposures</t>
  </si>
  <si>
    <t>Secured by mortgages on immovable property and ADC exposures</t>
  </si>
  <si>
    <t xml:space="preserve">         no loan splitting applied</t>
  </si>
  <si>
    <t xml:space="preserve">         loan splitting applied (secured)</t>
  </si>
  <si>
    <t xml:space="preserve">         loan splitting applied (unsecured)</t>
  </si>
  <si>
    <t xml:space="preserve">   Secured by mortgages on residential immovable property - IPRE</t>
  </si>
  <si>
    <t xml:space="preserve">   Secured by mortgages on commercial immovable property - non IPRE</t>
  </si>
  <si>
    <t xml:space="preserve">        no loan splitting applied</t>
  </si>
  <si>
    <t xml:space="preserve">        loan splitting applied (secured)</t>
  </si>
  <si>
    <t xml:space="preserve">        loan splitting applied (unsecured)</t>
  </si>
  <si>
    <t>Exposures secured by mortgages on immovable property</t>
  </si>
  <si>
    <t>Exposures to institutions and corporates with a short-term credit assessment</t>
  </si>
  <si>
    <t>Units or shares in collective investment undertakings</t>
  </si>
  <si>
    <t>Equity exposures</t>
  </si>
  <si>
    <t>Template EU CR10.5 –  Equity exposures under the simple risk-weighted approach</t>
  </si>
  <si>
    <t>Equity exposures under Articles 133 (3) to (6) and Article 495a(3) CRR</t>
  </si>
  <si>
    <t xml:space="preserve">Equity exposures </t>
  </si>
  <si>
    <t>On balance sheet amount</t>
  </si>
  <si>
    <t>Off-balance sheet exposure</t>
  </si>
  <si>
    <t>Equity exposures under the simple risk-weighted approach</t>
  </si>
  <si>
    <t>Categories</t>
  </si>
  <si>
    <t>RW</t>
  </si>
  <si>
    <t>Exposure amount</t>
  </si>
  <si>
    <t>Private equity exposures</t>
  </si>
  <si>
    <t>Exchange-traded equity exposures</t>
  </si>
  <si>
    <t>Other equity exposures</t>
  </si>
  <si>
    <t>Replacement cost (RC)</t>
  </si>
  <si>
    <t>Potential future exposure  (PFE)</t>
  </si>
  <si>
    <t>EEPE</t>
  </si>
  <si>
    <t>Alpha used for computing regulatory exposure value</t>
  </si>
  <si>
    <t>Exposure value pre-CRM</t>
  </si>
  <si>
    <t>Exposure value post-CRM</t>
  </si>
  <si>
    <t>Exposure value</t>
  </si>
  <si>
    <t>RWEA</t>
  </si>
  <si>
    <r>
      <t>EU</t>
    </r>
    <r>
      <rPr>
        <sz val="8"/>
        <color rgb="FFFF0000"/>
        <rFont val="ING Me"/>
      </rPr>
      <t>-</t>
    </r>
    <r>
      <rPr>
        <sz val="8"/>
        <rFont val="ING Me"/>
      </rPr>
      <t>1</t>
    </r>
  </si>
  <si>
    <t>EU - Original Exposure Method (for derivatives)</t>
  </si>
  <si>
    <r>
      <t>EU</t>
    </r>
    <r>
      <rPr>
        <sz val="8"/>
        <color rgb="FFFF0000"/>
        <rFont val="ING Me"/>
      </rPr>
      <t>-</t>
    </r>
    <r>
      <rPr>
        <sz val="8"/>
        <rFont val="ING Me"/>
      </rPr>
      <t>2</t>
    </r>
  </si>
  <si>
    <t>EU - Simplified SA-CCR (for derivatives)</t>
  </si>
  <si>
    <t>SA-CCR (for derivatives)</t>
  </si>
  <si>
    <t>IMM (for derivatives and SFTs)</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</si>
  <si>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</si>
  <si>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</si>
  <si>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</si>
  <si>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</si>
  <si>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</si>
  <si>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</si>
  <si>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</si>
  <si>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</si>
  <si>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Exposure classes</t>
  </si>
  <si>
    <t xml:space="preserve">Total exposure value </t>
  </si>
  <si>
    <t xml:space="preserve">Regional government or local authorities </t>
  </si>
  <si>
    <t>PD scale</t>
  </si>
  <si>
    <t>Density of risk weighted exposure amounts</t>
  </si>
  <si>
    <t>Sub-total</t>
  </si>
  <si>
    <t>Institutions (F-IRB)</t>
  </si>
  <si>
    <t>Corporates (F-IRB)</t>
  </si>
  <si>
    <t>Corporates (A-IRB)</t>
  </si>
  <si>
    <t>Retail (A-IRB)</t>
  </si>
  <si>
    <t>Total (all CCR relevant exposure classes)</t>
  </si>
  <si>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</si>
  <si>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</si>
  <si>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</si>
  <si>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</si>
  <si>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</si>
  <si>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</si>
  <si>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</si>
  <si>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</si>
  <si>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</si>
  <si>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</si>
  <si>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</si>
  <si>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</si>
  <si>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</si>
  <si>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</si>
  <si>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Protection bought</t>
  </si>
  <si>
    <t>Protection sold</t>
  </si>
  <si>
    <t>Notionals</t>
  </si>
  <si>
    <t>Single-name credit default swaps</t>
  </si>
  <si>
    <t>Index credit default swaps</t>
  </si>
  <si>
    <t>Total return swaps</t>
  </si>
  <si>
    <t>Credit options</t>
  </si>
  <si>
    <t>Other credit derivatives</t>
  </si>
  <si>
    <t>Total notionals</t>
  </si>
  <si>
    <t>Fair values</t>
  </si>
  <si>
    <t>Positive fair value (asset)</t>
  </si>
  <si>
    <t>Negative fair value (liability)</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</si>
  <si>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</si>
  <si>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</si>
  <si>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</si>
  <si>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</si>
  <si>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</si>
  <si>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</si>
  <si>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</si>
  <si>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</si>
  <si>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</si>
  <si>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</si>
  <si>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</si>
  <si>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</si>
  <si>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</si>
  <si>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 xml:space="preserve">Components of Own Funds Requirements </t>
  </si>
  <si>
    <t>Own Funds Requirements</t>
  </si>
  <si>
    <t xml:space="preserve">Aggregation of systematic components of CVA risk </t>
  </si>
  <si>
    <t>Aggregation of idiosyncratic components of CVA risk</t>
  </si>
  <si>
    <t>Notional of CVA hedges</t>
  </si>
  <si>
    <t>Index CDS</t>
  </si>
  <si>
    <t>Number of counterparties</t>
  </si>
  <si>
    <t>Risk classes</t>
  </si>
  <si>
    <t>Interest rate risk</t>
  </si>
  <si>
    <t>Foreign exchange risk</t>
  </si>
  <si>
    <t>Reference credit spread risk</t>
  </si>
  <si>
    <t>Equity risk</t>
  </si>
  <si>
    <t>Commodity risk</t>
  </si>
  <si>
    <t>Counterparty credit spread risk</t>
  </si>
  <si>
    <t xml:space="preserve">Counterparty types of transactions </t>
  </si>
  <si>
    <t>General Governments</t>
  </si>
  <si>
    <t>Investment firms</t>
  </si>
  <si>
    <t>Other financial corporations (excluding investment firms)</t>
  </si>
  <si>
    <t xml:space="preserve">CVA Hedges </t>
  </si>
  <si>
    <t>Single name CDS</t>
  </si>
  <si>
    <t>Other derivatives classified as CVA risk hedges</t>
  </si>
  <si>
    <t>Risk weighted exposure amount as at the end of the current reporting period</t>
  </si>
  <si>
    <t>Institution acts as originator</t>
  </si>
  <si>
    <t>Institution acts as sponsor</t>
  </si>
  <si>
    <t>Institution acts as investor</t>
  </si>
  <si>
    <t>Traditional</t>
  </si>
  <si>
    <t>Synthetic</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</si>
  <si>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</si>
  <si>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</si>
  <si>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</si>
  <si>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</si>
  <si>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</si>
  <si>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</si>
  <si>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</si>
  <si>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</si>
  <si>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</si>
  <si>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</si>
  <si>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</si>
  <si>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</si>
  <si>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</si>
  <si>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</si>
  <si>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EU-SEC1 - Securitisation exposures in the non-trading book</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</si>
  <si>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</si>
  <si>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</si>
  <si>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</si>
  <si>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</si>
  <si>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</si>
  <si>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</si>
  <si>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</si>
  <si>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</si>
  <si>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</si>
  <si>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</si>
  <si>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</si>
  <si>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</si>
  <si>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1250% RW/
deductions</t>
  </si>
  <si>
    <t xml:space="preserve">Traditional transactions </t>
  </si>
  <si>
    <t xml:space="preserve">   Securitisation</t>
  </si>
  <si>
    <t xml:space="preserve">       Retail</t>
  </si>
  <si>
    <t xml:space="preserve">       Of which STS</t>
  </si>
  <si>
    <t xml:space="preserve">       Wholesale</t>
  </si>
  <si>
    <t xml:space="preserve">   Re-securitisation</t>
  </si>
  <si>
    <t xml:space="preserve">Synthetic transactions </t>
  </si>
  <si>
    <t xml:space="preserve">       Retail underlying</t>
  </si>
  <si>
    <t>1250%/ deductions</t>
  </si>
  <si>
    <t xml:space="preserve">Traditional securitisation </t>
  </si>
  <si>
    <t xml:space="preserve">Synthetic securitisation </t>
  </si>
  <si>
    <t>EU-SEC4 - Securitisation exposures in the non-trading book and associated regulatory capital requirements - institution acting as investor</t>
  </si>
  <si>
    <t>Exposures securitised by the institution - Institution acts as originator or as sponsor</t>
  </si>
  <si>
    <t>Total outstanding nominal amount</t>
  </si>
  <si>
    <t>Total amount of specific credit risk adjustments made during the period</t>
  </si>
  <si>
    <t>Of which exposures in default</t>
  </si>
  <si>
    <t>(f)</t>
  </si>
  <si>
    <t>(g)</t>
  </si>
  <si>
    <t>(h)</t>
  </si>
  <si>
    <t>(i)</t>
  </si>
  <si>
    <t>RWEAs</t>
  </si>
  <si>
    <t>Outright products</t>
  </si>
  <si>
    <t>Interest rate risk (general and specific)</t>
  </si>
  <si>
    <t>Equity risk (general and specific)</t>
  </si>
  <si>
    <t xml:space="preserve">Commodity risk </t>
  </si>
  <si>
    <t xml:space="preserve">Options </t>
  </si>
  <si>
    <t>Simplified approach</t>
  </si>
  <si>
    <t>Delta-plus approach</t>
  </si>
  <si>
    <t>Scenario approach</t>
  </si>
  <si>
    <r>
      <t xml:space="preserve">Securitisation </t>
    </r>
    <r>
      <rPr>
        <sz val="8"/>
        <color theme="1"/>
        <rFont val="ING Me"/>
      </rPr>
      <t>(specific risk)</t>
    </r>
  </si>
  <si>
    <t>Own funds requirements</t>
  </si>
  <si>
    <r>
      <t>VaR</t>
    </r>
    <r>
      <rPr>
        <sz val="8"/>
        <color theme="1"/>
        <rFont val="ING Me"/>
      </rPr>
      <t xml:space="preserve"> (higher of values a and b)</t>
    </r>
  </si>
  <si>
    <t xml:space="preserve">Previous day’s VaR (VaRt-1) </t>
  </si>
  <si>
    <t>Multiplication factor (mc)  x average of previous 60 working days (VaRavg)</t>
  </si>
  <si>
    <r>
      <t xml:space="preserve">SVaR </t>
    </r>
    <r>
      <rPr>
        <sz val="8"/>
        <color theme="1"/>
        <rFont val="ING Me"/>
      </rPr>
      <t>(higher of values a and b)</t>
    </r>
  </si>
  <si>
    <t>Latest available SVaR (SVaRt-1))</t>
  </si>
  <si>
    <t>Multiplication factor (ms)  x average of previous 60 working days (sVaRavg)</t>
  </si>
  <si>
    <r>
      <t xml:space="preserve">IRC </t>
    </r>
    <r>
      <rPr>
        <sz val="8"/>
        <color theme="1"/>
        <rFont val="ING Me"/>
      </rPr>
      <t>(higher of values a and b)</t>
    </r>
  </si>
  <si>
    <t>Most recent IRC measure</t>
  </si>
  <si>
    <t>12 weeks average IRC measure</t>
  </si>
  <si>
    <r>
      <rPr>
        <b/>
        <sz val="8"/>
        <color theme="1"/>
        <rFont val="ING Me"/>
      </rPr>
      <t xml:space="preserve">Comprehensive risk measure </t>
    </r>
    <r>
      <rPr>
        <sz val="8"/>
        <color theme="1"/>
        <rFont val="ING Me"/>
      </rPr>
      <t>(higher of values a, b and c)</t>
    </r>
  </si>
  <si>
    <t>Most recent risk measure of comprehensive risk measure</t>
  </si>
  <si>
    <t>12 weeks average of comprehensive risk measure</t>
  </si>
  <si>
    <t>Comprehensive risk measure - Floor</t>
  </si>
  <si>
    <t xml:space="preserve">Other </t>
  </si>
  <si>
    <t>Accompanying narrative:</t>
  </si>
  <si>
    <t>Template EU MR2-B - RWEA flow statements of market risk exposures under the IMA</t>
  </si>
  <si>
    <t>VaR</t>
  </si>
  <si>
    <t>SVaR</t>
  </si>
  <si>
    <t>IRC</t>
  </si>
  <si>
    <t>Comprehensive risk measure</t>
  </si>
  <si>
    <t>Other</t>
  </si>
  <si>
    <t>Total RWEAs</t>
  </si>
  <si>
    <t xml:space="preserve">RWEAs at previous period end </t>
  </si>
  <si>
    <t>1a</t>
  </si>
  <si>
    <t>Regulatory adjustment</t>
  </si>
  <si>
    <t>1b</t>
  </si>
  <si>
    <t xml:space="preserve">RWEAs at the previous quarter-end (end of the day) </t>
  </si>
  <si>
    <t xml:space="preserve">Movement in risk levels </t>
  </si>
  <si>
    <t xml:space="preserve">Model updates/changes </t>
  </si>
  <si>
    <t>Methodology and policy</t>
  </si>
  <si>
    <t xml:space="preserve">Acquisitions and disposals </t>
  </si>
  <si>
    <t xml:space="preserve">Foreign exchange movements </t>
  </si>
  <si>
    <t>8a</t>
  </si>
  <si>
    <t xml:space="preserve">RWEAs at the end of the disclosure period (end of the day) </t>
  </si>
  <si>
    <t>8b</t>
  </si>
  <si>
    <t xml:space="preserve">RWEAs at the end of the disclosure period </t>
  </si>
  <si>
    <t xml:space="preserve">VaR (10 day 99%) </t>
  </si>
  <si>
    <t>Maximum value</t>
  </si>
  <si>
    <t>Average value</t>
  </si>
  <si>
    <t>Minimum value</t>
  </si>
  <si>
    <t>Period end</t>
  </si>
  <si>
    <t>SVaR (10 day 99%)</t>
  </si>
  <si>
    <t>IRC (99.9%)</t>
  </si>
  <si>
    <t xml:space="preserve">Comprehensive risk measure (99.9%) </t>
  </si>
  <si>
    <t>n/a</t>
  </si>
  <si>
    <t>On an overall level in the last one year (1Q2025- 4Q2025) there was 1 hypothetical P&amp;L outlier from: 05-03-2025 coming from CEM, caused by higher EUR rates (+25bps at 10Y tenor, -500k BPV) due to anticipated changes in German fiscal policy.</t>
  </si>
  <si>
    <t xml:space="preserve">Table EU IRRBBA - Qualitative information on interest rate risks of non-trading book activities </t>
  </si>
  <si>
    <t>A description of how the institution defines IRRBB for purposes of risk control and measurement.</t>
  </si>
  <si>
    <t>Interest rate risk in the banking book (IRRBB) refers to the potential adverse impact of interest rate movements on a bank’s earnings, capital position, and market value. This risk arises from positions held within the banking book and is a key component of ING’s overall market risk profile.
ING applies risk measures based on both an earnings perspective and a value perspective. The following (sub-)risk types are considered for the measurement of IRRBB: Gap Risk, Customer Behaviour Risk, Tenor Basis Risk, Vega Optionality Risk. In addition, ING measures Market Risk Economic Capital for the banking book. 
ING recognises the importance of sound market risk management and bases its market risk management framework on the need to identify, assess, control, and manage market risks. The approach consists of a cycle of five recurring activities: risk identification, risk assessment, risk control, risk monitoring and risk reporting. 
&gt;&gt;  Risk identification is a joint effort of the first and second lines of defence. Its purpose is to detect potential new/emerging risks and any changes in known risks.
&gt;&gt;  Identified risks are assessed and measured by means of various risk metrics to determine the importance of the risk to ING and subsequently to identify the control measures needed.
&gt;&gt;  Risk control measures used by ING include policies, procedures, minimum standards, limit frameworks, management buffers to cover for uncertainties, and stress tests. 
&gt;&gt;  Risk monitoring ensures that the implemented risk controls are executed, complied with across the organisation, and are effective.
&gt;&gt;  Market risk management results and findings are reported to the necessary governing departments and approval bodies.</t>
  </si>
  <si>
    <t>Article 448.1 (e), first paragraph</t>
  </si>
  <si>
    <t>A description of the institution's overall IRRBB management and mitigation strategies.</t>
  </si>
  <si>
    <t>The IRRBB strategy establishes a clear link between the overarching ING business strategy to the acceptable tolerance level for IRRBB, expressed via the Risk Appetite Statements. The Risk Appetite Statements are translated into metrics and corresponding limits to enable effective allocation, implementation, and monitoring of risk limits.
The IRRBB risk appetite is reviewed or updated at least annually and must be based on strategic objectives, identified IRRBB risks, and regulatory requirements. The limits are defined at the consolidated level across the different risk categories and cascaded down through the organisation. The Management Board Bank approves higher-level limits of ING Group while the cascading to sub-metrics and locations has been delegated to the Group Financial Risk Committee (GFRC).   
ALCO Bank discusses and steers monthly, the overall risk profile of all ING Bank’s balance sheet and capital management risks. This oversight ensures alignment with the Bank’s strategic priorities and adherence to regulatory thresholds (Supervisory Outlier Tests), supported by various IRRBB metrics: Net Interest Income-at-Risk, Net Present Value-at-Risk, Revaluation Reserve-at-Risk, IFRS P&amp;L volatility, and Market Risk Economic Capital for the banking book.
The management of interest rate risk is governed by the IRRBB framework, as approved by ALCO Bank. This framework describes roles, responsibilities, risk metrics, the policies, and procedures related to interest rate risk management. As a result of this framework, ING centralises interest rate risk management from commercial books (that capture the interest rate risks in the products sold to clients) to globally managed interest rate risk books within Group Treasury.
The IRRBB framework uses complimentary views for the measurement of IRRBB:
&gt;&gt; Sensitivity view: Assess individual IRRBB risk types. The sensitivity view includes the IRRBB-specific regulatory measures as well as internal management metrics.
&gt;&gt; Integrated view: Measures all IRRBB risk types coherently from both an earnings perspective and/or value perspective. This includes economic capital, internal stress testing and regulatory stress testing.
&gt;&gt; Specific (for example product specific) stress testing.
ING implements hedging and risk mitigation strategies that range from the use of traditional market instruments, such as interest rate swaps, to more sophisticated hedging strategies to address a combination of risk factors arising at the portfolio level. 
Furthermore, ING’s follows the well established three model lines of defence (MLoD) approach, providing a robust structure for managing model risk. This approach aims to provide a sound governance framework for model risk management by defining and implementing three different management layers with distinct roles and oversight responsibilities. In this structure, models used in the IRRBB domain, globally or locally, are subject to regular validations/audits by Independent Model Validation (2nd MLOD) and Corporate Audit Service (3rd MLOD).</t>
  </si>
  <si>
    <t>Article 448.1 (f)</t>
  </si>
  <si>
    <t>The periodicity of the calculation of the institution's IRRBB measures, and a description of the specific measures that the institution uses to gauge its sensitivity to IRRBB.</t>
  </si>
  <si>
    <t>IRRBB measures:
ING applies a comprehensive suite of IRRBB measures to assess the impact of interest rate movements on earnings, economic value, and capital strength. The key metrics are defined as follows:
&gt;&gt; Net Interest Income-at-Risk measures the impact of changing interest rates on net interest income (before tax) of the banking book over a time horizon of one year (expanding to a horizon of three years). This excludes credit spread sensitivity and fee income. 
&gt;&gt; NII Supervisory Outlier Test is a regulatory metric that measures changes in net interest income over a one-year period under sudden parallel interest rate change scenarios, assuming a constant balance sheet.
&gt;&gt; Net Present Value-at-Risk measures the impact of changing interest rates on value. The NPV-at-Risk is defined as the outcome of an instantaneous increase and decrease in interest rates from applying currency-specific scenarios. 
&gt;&gt; Economic Value of Equity (EVE) Supervisory Outlier Test is a regulatory metric that measures changes in the net present value of the interest rate sensitive instruments.
&gt;&gt; Customer Behaviour Risk measures the sensitivity of NII and NPV to modelled customer behaviour by shifting the parameters of behavioural models. 
&gt;&gt; Tenor basis risk measures the sensitivity of NII and NPV to changes in the basis spread between different swap curves where the basis spreads relative to the most liquid swap curve are shifted. 
&gt;&gt; Vega optionality risk measures the impact of changes in interest rate volatilities on the NPV. 
&gt;&gt; NII FV-at-Risk measures the future fair value sensitivities of positions accounted for at FVtPL and FVtOCI in the banking book over a one-year period, extending to a three-year horizon. This measure provides insight into impact of fair market values changes on P&amp;L and equity. Combined with the Net Interest Income-at-Risk, it forms an overall Earnings-at-Risk measure.
&gt;&gt; From an Economic Capital perspective, IRRBB is also measured as it is covered by Market Risk EC. This is measured and reported to Capital and ALM risk Committee (CARC) on a monthly basis.
IRRBB metrics are calculated managed and reported on a monthly for internal metrics and quarterly  for regulatory metrics.</t>
  </si>
  <si>
    <t>Article 448.1 (e) (i) and (v); Article 448.2</t>
  </si>
  <si>
    <t>A description of the interest rate shock and stress scenarios that the institution uses to estimate changes in the economic value and in net interest income (if applicable).</t>
  </si>
  <si>
    <t>&gt;&gt; ING uses plethora of scenarios ranging from parallel, non parallel and narrative based scenarios for both NII-at-Risk and NPV-at-Risk.
&gt;&gt; For the regulatory view, ING uses prescribed 6 regulatory scenarios (parallel and non-parallel) for EVE SOT and 2 parallel scenarios for NII SOT.
&gt;&gt; Customer Behaviour Risk scenarios are defined and applied to portfolios exposed to embedded behavioural risk. Typically, this entails applying stress assumptions on behavioural model parameters for both assets and liabilities (e.g. prepayment rate for mortgages on asset side and pricing/volume developments on savings) 
&gt;&gt; Two scenarios (tightening and widening) are defined for Basis Risk to measure the sensitivity from both earnings (NII) and value perspective (NPV).
&gt;&gt; For Vega Optionality, one scenario is applied for parallel increase of the normal volatility surface to measure the sensitivity of Net Present Value (NPV).</t>
  </si>
  <si>
    <t>Article 448.1 (e) (iii); 
Article 448.2</t>
  </si>
  <si>
    <t>A description of the key modelling and parametric assumptions different from those used for disclosure of template EU IRRBB1 (if applicable).</t>
  </si>
  <si>
    <t>For internal measurement reporting, NII-at-Risk figures are reported from the earnings perspective and NPV-at-Risk from the value perspective. For these measures the following key modelling parametric assumptions differ from the regulatory reporting measurements: 
&gt;&gt; Currency specific interest rate gradual movements (1-in-10 year scenario) are applied for NII-at-Risk while instant movements (1-in-10) are applied for NPV-at-Risk.
&gt;&gt; Post-shock interest rate floors apply for both regulatory and internal measurements but differ in the levels of interest rate floors.
&gt;&gt; Straight aggregation across currencies is applied to both NPV and NII measures. This approach differs from the EVE and NII SOT changes reported in IRRBB1, which adhere to the currency aggregation rules prescribed in the Regulatory Technical Standards on Supervisory Outlier Tests.
&gt;&gt; The base case scenario for yield curve development is based on the assumption of implied forward rates.
&gt;&gt; The NII-at-Risk figures are measured based on the assumption of the balance sheet developments in line with the dynamic plan and repricing assumptions using the business view in line with dynamic plan.
&gt;&gt; For NII-at-Risk, it is assumed that the projections of the balance sheet development don’t change under the alternative scenarios but the behavioural impact of models assumptions is taken into account.
&gt;&gt; NII-at-Risk is defined as the outcome of a ramped (i.e. gradual) increase and decrease in interest rates versus a base scenario.
&gt;&gt; Repricing assumptions on NII-at-Risk are based on the business view.
&gt;&gt; Cashflows for NPV-at-Risk are based on full coupons differing from EVE metric where margins are stripped from coupon cashflows. The discounting curve of the NPV-at-Risk figures is product specific risky curve (i.e. entailing relevant spread components) of the Swap curve, FTP curve and commercial margin, while for the regulatory measurement, it is discounted at the risk-free rate.</t>
  </si>
  <si>
    <t>Article 448.1 (e) (ii);
Article 448.2</t>
  </si>
  <si>
    <t>A high-level description of how the bank hedges its IRRBB, as well as the associated
accounting treatment (if applicable).</t>
  </si>
  <si>
    <t xml:space="preserve">ING uses derivatives for economic hedging purposes to manage its asset and liability portfolios and structural risk positions. The primary objective of ING’s hedging activities is to manage the risks which arises from structural imbalances in the duration and other profiles of its assets and liabilities in accordance with its risk appetite. The main risks which are being hedged are interest rate risk and foreign currency exchange rate risk. These risks are primarily hedged with interest rate swaps, cross currency swaps and foreign exchange forwards/swaps. 
For these several hedge accounting programs are used to align the accounting with the economic hedging purposes of these swaps. ING uses fair value hedge and cash flow hedge accounting programs in relation to IRRBB.
ING applies fair value hedge accounting on micro level in which one hedged item is hedged with one or multiple hedging instruments as well as on macro level whereby a portfolio of items is hedged with multiple hedging instruments. </t>
  </si>
  <si>
    <t>Article 448.1 (e) (iv);
Article 448.2</t>
  </si>
  <si>
    <t>A description of key modelling and parametric assumptions used for the IRRBB measures in template EU IRRBB1 (if applicable).</t>
  </si>
  <si>
    <t xml:space="preserve">The key modelling and parametric assumptions used, aim at:
&gt;&gt; Reporting Economic Value of Equity in line with the regulatory requirements.
&gt;&gt; Modelling customer behaviour of mortgages, loans, savings, and demand deposits, is based on extensive research. Per business unit and product type, exposures are typically segmented based on expected client behaviour to obtain homogenous portfolios. For the segments, customer behaviour is determined based on historical data and expert opinion.   
&gt;&gt; Applying behavioural modelling to its non-maturity deposits that reflects the product characteristics of the deposits, such as rate-sensitivity, volume stability and depositor type. Additionally, the modelling approach distinguishes between transactional, rate-insensitive deposits (primarily current accounts), which are modelled using an rate insensitive (unconditional) cash flow approach, and non-transactional, rate-sensitive deposits (primarily savings), where the modelled cash flows depend on the interest rate scenario.
&gt;&gt; Behavioural modelling of loan prepayments can either be rate insensitive or rate sensitive. Rate-insensitive loans (typically floating rates) use an unconditional rate insensitive (unconditional) cash flow model, while rate-sensitive loans (typically fixed rates) model cash flows that are rate sensitive (conditional on interest rates changes). Depending on the characteristics of the portfolio, additional factors such as seasonal patterns or loan age, among others may also be incorporated.
&gt;&gt; Asset- and liability behavioural models are reviewed at least annually.
&gt;&gt; ING applies a scenario independent spread across products for NII SOT. However, for NMDs, the margin is adjusted in line with internal measurement metric.
 </t>
  </si>
  <si>
    <t>Article 448.1 (c);
Article 448.2</t>
  </si>
  <si>
    <t>Explanation of the significance of the IRRBB measures and of their significant variations since previous disclosures</t>
  </si>
  <si>
    <t>&gt;&gt; ∆EVE has shown a slight increase in absolute terms over the reporting period under the most penalizing scenario, BCBS Parallel Up, driven by an increase in duration of the investments of own funds. It remains well within internal risk appetite and regulatory boundaries.
&gt;&gt; ∆NII has shown minor increase in absolute terms over the reporting period for the most penalizing scenario, BCBS Parallel Down, with no material driver to be highlighted. It remains well within internal risk appetite and regulatory boundaries.</t>
  </si>
  <si>
    <t xml:space="preserve">Article 448.1 (d) </t>
  </si>
  <si>
    <t>Any other relevant information regarding the IRRBB measures disclosed in template EU IRRBB1 (optional)</t>
  </si>
  <si>
    <t>(1) (2)</t>
  </si>
  <si>
    <t>Disclosure of the average and longest repricing maturity assigned to non-maturity deposits</t>
  </si>
  <si>
    <t xml:space="preserve">The behavioural modelling outcomes of non-maturity deposits are translated into replicating portfolios, representing the repricing maturities assigned to these deposits. The volume-weighted average repricing maturity of non-maturity deposits within the scope of behavioural modelling is 2.7 years and its duration of 2.5 years. It is important to note that the longest assigned repricing maturity depends on the characteristics of each individual segment. The longest assigned repricing maturity in ING Group is 15 years.
&gt;&gt; ING restricts the maximum duration allowed for the modelling of non-maturing products to 5 years in line with regulatory guidance. </t>
  </si>
  <si>
    <t xml:space="preserve">Article 448.1 (g) </t>
  </si>
  <si>
    <t>Changes of the economic value of equity</t>
  </si>
  <si>
    <t>Changes of the net interest income</t>
  </si>
  <si>
    <t>Supervisory shock scenarios</t>
  </si>
  <si>
    <t>Current period</t>
  </si>
  <si>
    <t>Last period</t>
  </si>
  <si>
    <t>Parallel up</t>
  </si>
  <si>
    <t xml:space="preserve">Parallel down </t>
  </si>
  <si>
    <t xml:space="preserve">Steepener </t>
  </si>
  <si>
    <t>Flattener</t>
  </si>
  <si>
    <t>Short rates up</t>
  </si>
  <si>
    <t>Short rates down</t>
  </si>
  <si>
    <t>Total unweighted value (average)</t>
  </si>
  <si>
    <t>Total weighted value (average)</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</si>
  <si>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</si>
  <si>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</si>
  <si>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</si>
  <si>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</si>
  <si>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</si>
  <si>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</si>
  <si>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</si>
  <si>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</si>
  <si>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</si>
  <si>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</si>
  <si>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</si>
  <si>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</si>
  <si>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</si>
  <si>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</si>
  <si>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</si>
  <si>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</si>
  <si>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</si>
  <si>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</si>
  <si>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</si>
  <si>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</si>
  <si>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</si>
  <si>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</si>
  <si>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</si>
  <si>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</si>
  <si>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</si>
  <si>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</si>
  <si>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</si>
  <si>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</si>
  <si>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Fully exempt inflows</t>
  </si>
  <si>
    <t>Inflows subject to 90% cap</t>
  </si>
  <si>
    <t>Inflows subject to 75% cap</t>
  </si>
  <si>
    <t xml:space="preserve">TOTAL ADJUSTED VALUE </t>
  </si>
  <si>
    <t>EU-21</t>
  </si>
  <si>
    <t>LIQUIDITY BUFFER</t>
  </si>
  <si>
    <t>TOTAL NET CASH OUTFLOWS</t>
  </si>
  <si>
    <t>LIQUIDITY COVERAGE RATIO</t>
  </si>
  <si>
    <t xml:space="preserve">Template EU LIQ2: Net Stable Funding Ratio </t>
  </si>
  <si>
    <t>Unweighted value by residual maturity</t>
  </si>
  <si>
    <t>Weighted value</t>
  </si>
  <si>
    <t>No maturity</t>
  </si>
  <si>
    <t>&lt; 6 months</t>
  </si>
  <si>
    <t>6 months to &lt; 1yr</t>
  </si>
  <si>
    <t>≥ 1yr</t>
  </si>
  <si>
    <t>Available stable funding (ASF) Items</t>
  </si>
  <si>
    <t>Capital items and instruments</t>
  </si>
  <si>
    <t>Own funds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</si>
  <si>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</si>
  <si>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</si>
  <si>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</si>
  <si>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</si>
  <si>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</si>
  <si>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</si>
  <si>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</si>
  <si>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</si>
  <si>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</si>
  <si>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</si>
  <si>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Required stable funding (RSF) Items</t>
  </si>
  <si>
    <t>EU-15a</t>
  </si>
  <si>
    <t>Assets encumbered for a residual maturity of one year or more in a cover pool</t>
  </si>
  <si>
    <t>Deposits held at other financial institutions for operational purposes</t>
  </si>
  <si>
    <t>Performing loans and securities:</t>
  </si>
  <si>
    <t>Performing securities financing transactions with financial customers collateralised by Level 1 HQLA subject to 0% haircut</t>
  </si>
  <si>
    <t>Performing securities financing transactions with financial customer collateralised by other assets and loans and advances to financial institutions</t>
  </si>
  <si>
    <t>Performing loans to non- financial corporate clients, loans to retail and small business customers, and loans to sovereigns, and PSEs, of which:</t>
  </si>
  <si>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</si>
  <si>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</si>
  <si>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</si>
  <si>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</si>
  <si>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</si>
  <si>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</si>
  <si>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</si>
  <si>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t>NSFR derivative assets </t>
  </si>
  <si>
    <t xml:space="preserve">NSFR derivative liabilities before deduction of variation margin posted </t>
  </si>
  <si>
    <t>All other assets not included in the above categories</t>
  </si>
  <si>
    <t>Off-balance sheet items</t>
  </si>
  <si>
    <t>Total RSF</t>
  </si>
  <si>
    <t>Net Stable Funding Ratio (%)</t>
  </si>
  <si>
    <t>Template EU AE1 - Encumbered and unencumbered assets</t>
  </si>
  <si>
    <t>Carrying amount of encumbered assets</t>
  </si>
  <si>
    <t>Fair value of encumbered assets</t>
  </si>
  <si>
    <t>Carrying amount of unencumbered assets</t>
  </si>
  <si>
    <t>Fair value of unencumbered assets</t>
  </si>
  <si>
    <t>2025 median in EUR million</t>
  </si>
  <si>
    <t>of which notionally eligible EHQLA and HQLA</t>
  </si>
  <si>
    <t>of which EHQLA and HQLA</t>
  </si>
  <si>
    <t>030</t>
  </si>
  <si>
    <t>040</t>
  </si>
  <si>
    <t>050</t>
  </si>
  <si>
    <t>060</t>
  </si>
  <si>
    <t>080</t>
  </si>
  <si>
    <t>090</t>
  </si>
  <si>
    <t>Assets of the reporting institution</t>
  </si>
  <si>
    <t>Equity instruments</t>
  </si>
  <si>
    <t>of which: covered bonds</t>
  </si>
  <si>
    <t>of which: securitisations</t>
  </si>
  <si>
    <t>070</t>
  </si>
  <si>
    <t>of which: issued by general governments</t>
  </si>
  <si>
    <t>of which: issued by financial corporations</t>
  </si>
  <si>
    <t>of which: issued by non-financial corporations</t>
  </si>
  <si>
    <t xml:space="preserve">Fair value of unencumbered assets </t>
  </si>
  <si>
    <t>2024 median in EUR million</t>
  </si>
  <si>
    <t xml:space="preserve">Of which notionally eligible EHQLA and HQLA </t>
  </si>
  <si>
    <t>Of which notionally eligible EHQLA and HQLA</t>
  </si>
  <si>
    <t>Of which EHQLA and HQLA</t>
  </si>
  <si>
    <t xml:space="preserve">  of which: covered bonds</t>
  </si>
  <si>
    <t xml:space="preserve">  of which: asset-backed securities</t>
  </si>
  <si>
    <t xml:space="preserve">  of which: issued by general governments</t>
  </si>
  <si>
    <t xml:space="preserve">  of which: issued by financial corporations</t>
  </si>
  <si>
    <t xml:space="preserve">  of which: issued by non-financial corporations</t>
  </si>
  <si>
    <t>Template EU AE2 - Collateral received and own debt securities issued</t>
  </si>
  <si>
    <t>Fair value of encumbered collateral received or own debt securities issued</t>
  </si>
  <si>
    <t>Unencumbered</t>
  </si>
  <si>
    <t>Fair value of collateral received or own debt securities issued available for encumbrance</t>
  </si>
  <si>
    <t>Collateral received by the reporting institution</t>
  </si>
  <si>
    <t>Loans on demand</t>
  </si>
  <si>
    <t>Loans and advances other than loans on demand</t>
  </si>
  <si>
    <t>Other collateral received</t>
  </si>
  <si>
    <t xml:space="preserve">Own debt securities issued other than own covered bonds or securitisations </t>
  </si>
  <si>
    <t xml:space="preserve"> Own covered bonds and asset-backed securities issued and not yet pledged</t>
  </si>
  <si>
    <t xml:space="preserve">TOTAL ASSETS, COLLATERAL RECEIVED AND OWN DEBT SECURITIES ISSUED </t>
  </si>
  <si>
    <t>Template EU AE3 - Sources of encumbrance</t>
  </si>
  <si>
    <t>2025 median</t>
  </si>
  <si>
    <t>Matching liabilities, contingent liabilities or securities lent</t>
  </si>
  <si>
    <t>Collateral received and own debt securities issued other than covered bonds and securitisations encumbered</t>
  </si>
  <si>
    <t>debt securities issued other than covered bonds and ABSs encumbered</t>
  </si>
  <si>
    <t>Carrying amount of selected financial liabilities</t>
  </si>
  <si>
    <t>2024 median</t>
  </si>
  <si>
    <t>Collateral received and own debt securities issued other than covered bonds and ABSs encumbered</t>
  </si>
  <si>
    <t>i</t>
  </si>
  <si>
    <t>j</t>
  </si>
  <si>
    <t>k</t>
  </si>
  <si>
    <t>Total amount of operational risk losses net of recoveries (no exclusions)</t>
  </si>
  <si>
    <t>Total number of operational risk losses</t>
  </si>
  <si>
    <t xml:space="preserve">Total amount of excluded operational risk losses </t>
  </si>
  <si>
    <t xml:space="preserve">Total number of excluded operational risk events </t>
  </si>
  <si>
    <t>Total amount of operational risk losses net of recoveries and net of excluded losses</t>
  </si>
  <si>
    <t>Using €100,000 threshold</t>
  </si>
  <si>
    <t>Details of operational risk capital calculation</t>
  </si>
  <si>
    <t>BI and its subcomponents</t>
  </si>
  <si>
    <t>T</t>
  </si>
  <si>
    <t>T-1</t>
  </si>
  <si>
    <t>T-2</t>
  </si>
  <si>
    <t>Interest, lease and dividend component (ILDC)</t>
  </si>
  <si>
    <t xml:space="preserve">ILDC related to the individual institution/consolidated Group (excluding entities considered by Article 314(3) </t>
  </si>
  <si>
    <t>Interest and lease income</t>
  </si>
  <si>
    <t>Interest and lease expense</t>
  </si>
  <si>
    <t>1c</t>
  </si>
  <si>
    <t>Total assets/Asset component</t>
  </si>
  <si>
    <t>1d</t>
  </si>
  <si>
    <t>Dividend income/dividend component</t>
  </si>
  <si>
    <t>Services component (SC)</t>
  </si>
  <si>
    <t>Fee and commission income</t>
  </si>
  <si>
    <t>Fee and commission expense</t>
  </si>
  <si>
    <t>Other operating income</t>
  </si>
  <si>
    <t>2d</t>
  </si>
  <si>
    <t>Other operating expense</t>
  </si>
  <si>
    <t>Financial component (FC)</t>
  </si>
  <si>
    <t>Net profit or loss applicable to trading book (TB)</t>
  </si>
  <si>
    <t>3b</t>
  </si>
  <si>
    <t>Net profit or loss applicable to banking book (BB)</t>
  </si>
  <si>
    <t>EU 3c</t>
  </si>
  <si>
    <t>Approach followed  to determine the TB/BB boundary (PBA or accounting approach)</t>
  </si>
  <si>
    <t>eba_qAO:qx2024</t>
  </si>
  <si>
    <t>Business Indicator (BI)</t>
  </si>
  <si>
    <t>Business indicator component (BIC)</t>
  </si>
  <si>
    <t>Disclosure on the BI:</t>
  </si>
  <si>
    <t>BI gross of excluded divested activities</t>
  </si>
  <si>
    <t>Reduction in BI due to excluded divested activities</t>
  </si>
  <si>
    <t>Impact in BI of mergers/acquisitions</t>
  </si>
  <si>
    <t xml:space="preserve">Business Indicator Component (BIC) </t>
  </si>
  <si>
    <t>EU1</t>
  </si>
  <si>
    <t>Alternative Standardised Approach (ASA) Own Funds Requirements (OROF) under Article 314(4)</t>
  </si>
  <si>
    <t>Minimum Required Operational Risk Own Funds Requirements (OROF)</t>
  </si>
  <si>
    <t>Operational Risk Exposure Amounts (REA)</t>
  </si>
  <si>
    <t>Template 1: Banking book- Climate Change transition risk: Credit quality of exposures by sector, emissions and residual maturity</t>
  </si>
  <si>
    <t>l</t>
  </si>
  <si>
    <t>m</t>
  </si>
  <si>
    <t>n</t>
  </si>
  <si>
    <t>o</t>
  </si>
  <si>
    <t>p</t>
  </si>
  <si>
    <t>Sector/subsector</t>
  </si>
  <si>
    <t>Gross carrying amount (Mln EUR)</t>
  </si>
  <si>
    <t>Accumulated impairment, accumulated negative changes in fair value due to credit risk and provisions (Mln EUR)</t>
  </si>
  <si>
    <t>GHG financed emissions (scope 1, scope 2 and scope 3 emissions of the counterparty) (in tons of CO2 equivalent)</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</si>
  <si>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</si>
  <si>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</si>
  <si>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</si>
  <si>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</si>
  <si>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</si>
  <si>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</si>
  <si>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</si>
  <si>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t>
  </si>
  <si>
    <t>Of which stage 2 exposures</t>
  </si>
  <si>
    <t>Of which non-performing exposures **</t>
  </si>
  <si>
    <t>Of which Stage 2 exposures</t>
  </si>
  <si>
    <t>Of which non-performing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</si>
  <si>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</si>
  <si>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</si>
  <si>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</si>
  <si>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</si>
  <si>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</si>
  <si>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</si>
  <si>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</si>
  <si>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</si>
  <si>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</si>
  <si>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</si>
  <si>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</si>
  <si>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</si>
  <si>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</si>
  <si>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</si>
  <si>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</si>
  <si>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</si>
  <si>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</si>
  <si>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</si>
  <si>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</si>
  <si>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</si>
  <si>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</si>
  <si>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</si>
  <si>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</si>
  <si>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</si>
  <si>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</si>
  <si>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</si>
  <si>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</si>
  <si>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</si>
  <si>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</si>
  <si>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</si>
  <si>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</si>
  <si>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</si>
  <si>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</si>
  <si>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</si>
  <si>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</si>
  <si>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</si>
  <si>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</si>
  <si>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</si>
  <si>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</si>
  <si>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</si>
  <si>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</si>
  <si>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</si>
  <si>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</si>
  <si>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</si>
  <si>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</si>
  <si>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</si>
  <si>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</si>
  <si>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</si>
  <si>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</si>
  <si>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</si>
  <si>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</si>
  <si>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</si>
  <si>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</si>
  <si>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</si>
  <si>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 ***</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</si>
  <si>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</si>
  <si>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</si>
  <si>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 Of which non-performing exposures is excluding POCI (purchased originated credit impaired)</t>
  </si>
  <si>
    <t>*** Sector K has been included in accordance with EBA Q&amp;A 2022_6600 (the amount is aligned with finrep including reverse repurchase loans).</t>
  </si>
  <si>
    <t>Template 2: Banking book - Climate change transition risk: Loans collateralised by immovable property - Energy efficiency of the collateral</t>
  </si>
  <si>
    <t>Counterparty sector</t>
  </si>
  <si>
    <t>Total gross carrying amount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</si>
  <si>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</si>
  <si>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</si>
  <si>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</si>
  <si>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</si>
  <si>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</si>
  <si>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</si>
  <si>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</si>
  <si>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</si>
  <si>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</si>
  <si>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</si>
  <si>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</si>
  <si>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</si>
  <si>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</si>
  <si>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</si>
  <si>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</si>
  <si>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</si>
  <si>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</si>
  <si>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</si>
  <si>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</si>
  <si>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</si>
  <si>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</si>
  <si>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</si>
  <si>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t>Template 3: Banking book - Climate change transition risk: Alignment metrics</t>
  </si>
  <si>
    <t>Sectors</t>
  </si>
  <si>
    <t>NACE Sectors (a minima)</t>
  </si>
  <si>
    <t>Portfolio gross carrying amount (Mln EUR)</t>
  </si>
  <si>
    <t>Alignment metric</t>
  </si>
  <si>
    <t>Year of reference</t>
  </si>
  <si>
    <t>Distance to IEA NZE2050 in % *</t>
  </si>
  <si>
    <t>Target (year of reference + 3 years)</t>
  </si>
  <si>
    <t>Power Generation</t>
  </si>
  <si>
    <t>3511; 3521</t>
  </si>
  <si>
    <t>44 kg CO2e / MWh</t>
  </si>
  <si>
    <t>105 kg CO2e / MWh</t>
  </si>
  <si>
    <t>Fossil fuel combustion - Upstream oil &amp; gas</t>
  </si>
  <si>
    <t>0610; 0620</t>
  </si>
  <si>
    <t>€1.9 billion (loans limits)</t>
  </si>
  <si>
    <t>€4.7 billion (loans limits)</t>
  </si>
  <si>
    <t>12 million tonnes CO2e</t>
  </si>
  <si>
    <t>59 million tonnes CO2e</t>
  </si>
  <si>
    <t xml:space="preserve">Fossil fuel combustion - Mid- &amp; downstream oil &amp; gas </t>
  </si>
  <si>
    <t>0620; 0910; 1920; 4671; 4950</t>
  </si>
  <si>
    <t>19.0 kg CO2e / boe</t>
  </si>
  <si>
    <t>15.7 kg CO2e / boe</t>
  </si>
  <si>
    <t>Automotive</t>
  </si>
  <si>
    <t>2910; 6499</t>
  </si>
  <si>
    <t>0.150 kg CO2/vkm</t>
  </si>
  <si>
    <t>0.120 kg CO2/vkm</t>
  </si>
  <si>
    <t>Aviation</t>
  </si>
  <si>
    <t>5110; 7735</t>
  </si>
  <si>
    <t>861 g CO2e/RTK</t>
  </si>
  <si>
    <t>724 g CO2e/RTK</t>
  </si>
  <si>
    <t>Shipping</t>
  </si>
  <si>
    <t xml:space="preserve"> -4.6% Alignment Delta </t>
  </si>
  <si>
    <t xml:space="preserve"> 0% Alignment Delta </t>
  </si>
  <si>
    <t>Cement</t>
  </si>
  <si>
    <t>2351; 2363; 2369</t>
  </si>
  <si>
    <t>0.695 t CO2 / t cement</t>
  </si>
  <si>
    <t>0.563 t CO2 / t cement</t>
  </si>
  <si>
    <t>Steel</t>
  </si>
  <si>
    <t>2410; 2420; 2451; 2550</t>
  </si>
  <si>
    <t>5.4% SSP percentage deviation</t>
  </si>
  <si>
    <t>0% SSP percentage deviation</t>
  </si>
  <si>
    <t>1.90 t CO2 / t steel</t>
  </si>
  <si>
    <t>1.59 t CO2 / t steel</t>
  </si>
  <si>
    <t>Chemicals</t>
  </si>
  <si>
    <t>Commercial Real Estate</t>
  </si>
  <si>
    <t>6810;6820;6831;6832</t>
  </si>
  <si>
    <t>34.0 kg CO2e / m2</t>
  </si>
  <si>
    <t>20.5 kg CO2e / m2</t>
  </si>
  <si>
    <t>* PiT distance to 2030 NZE2050 scenario in %  (for each metric)</t>
  </si>
  <si>
    <t>2720; 3511</t>
  </si>
  <si>
    <t>63 kg CO2e / MWh</t>
  </si>
  <si>
    <t>€1,001 million</t>
  </si>
  <si>
    <t>11 million tonnes CO2e</t>
  </si>
  <si>
    <t>19.1 kg CO2e / boe</t>
  </si>
  <si>
    <t>2910; 2932; 3299; 4519; 6419; 6492; 6499; 7711</t>
  </si>
  <si>
    <t>0.146 kg CO2/vkm</t>
  </si>
  <si>
    <t>2110; 7735</t>
  </si>
  <si>
    <t>844 g CO2e/RTK</t>
  </si>
  <si>
    <t xml:space="preserve"> -7.6% Alignment Delta </t>
  </si>
  <si>
    <t>2351; 2363</t>
  </si>
  <si>
    <t>0.688 t CO2 / t cement</t>
  </si>
  <si>
    <t>2410; 2420; 2445; 2451; 2452; 2550; 3821; 4612; 4662; 4672; 5222; 7711</t>
  </si>
  <si>
    <t>0.83 SSP Alignment Score</t>
  </si>
  <si>
    <t>1.93 t CO2 / t steel</t>
  </si>
  <si>
    <t>39.5 kg CO2e / m2</t>
  </si>
  <si>
    <t>Template 4: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</si>
  <si>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</si>
  <si>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</si>
  <si>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</si>
  <si>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</si>
  <si>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 xml:space="preserve">*For counterparties among the top 20 carbon emitting companies in the world
</t>
  </si>
  <si>
    <t>Template 5: Banking book - Climate change physical risk: Exposures subject to physical risk</t>
  </si>
  <si>
    <t xml:space="preserve">o </t>
  </si>
  <si>
    <t>Variable: Geographical area subject to climate change physical risk - acute and chronic events</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</si>
  <si>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</si>
  <si>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</si>
  <si>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</si>
  <si>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</si>
  <si>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</si>
  <si>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</si>
  <si>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J - Information and communication</t>
  </si>
  <si>
    <t>M - Professional, scientific and technical activities</t>
  </si>
  <si>
    <t>N - Administrative and support service activities</t>
  </si>
  <si>
    <t>O - Public administration and defence; compulsory social security</t>
  </si>
  <si>
    <t>P - Education</t>
  </si>
  <si>
    <t>Q - Human health and social work activities</t>
  </si>
  <si>
    <t>R - Arts, entertainment and recreation</t>
  </si>
  <si>
    <t>S - Other service activities</t>
  </si>
  <si>
    <t>Loans collateralised by residential immovable property</t>
  </si>
  <si>
    <t>Loans collateralised by commercial immovable property</t>
  </si>
  <si>
    <t>Repossessed collaterals</t>
  </si>
  <si>
    <t xml:space="preserve">Template EU REM1 - Remuneration awarded for the financial year </t>
  </si>
  <si>
    <t>MB Supervisory function</t>
  </si>
  <si>
    <t xml:space="preserve">MB Management function </t>
  </si>
  <si>
    <t>Other senior management</t>
  </si>
  <si>
    <t>Other identified staff</t>
  </si>
  <si>
    <t>Fixed remuneration</t>
  </si>
  <si>
    <t>Number of identified staff</t>
  </si>
  <si>
    <t>Total fixed remuneration</t>
  </si>
  <si>
    <t>Of which: cash-based</t>
  </si>
  <si>
    <t>(Not applicable in the EU)</t>
  </si>
  <si>
    <t>EU-4a</t>
  </si>
  <si>
    <t>Of which: shares or equivalent ownership interests</t>
  </si>
  <si>
    <t xml:space="preserve">Of which: share-linked instruments or equivalent non-cash instruments </t>
  </si>
  <si>
    <t>EU-5x</t>
  </si>
  <si>
    <t>Of which: other instruments</t>
  </si>
  <si>
    <t>Of which: other forms</t>
  </si>
  <si>
    <t>Variable remuneration</t>
  </si>
  <si>
    <t>Total variable remuneration</t>
  </si>
  <si>
    <t>Of which: deferred</t>
  </si>
  <si>
    <t>EU-14a</t>
  </si>
  <si>
    <t>EU-13b</t>
  </si>
  <si>
    <t>EU-14b</t>
  </si>
  <si>
    <t>EU-14x</t>
  </si>
  <si>
    <t>EU-14y</t>
  </si>
  <si>
    <t>Total remuneration (2 + 10)</t>
  </si>
  <si>
    <t>Template EU REM2 - Special payments  to staff whose professional activities have a material impact on institutions’ risk profile (identified staff)</t>
  </si>
  <si>
    <t xml:space="preserve">Guaranteed variable remuneration awards </t>
  </si>
  <si>
    <t>Guaranteed variable remuneration awards - Number of identified staff</t>
  </si>
  <si>
    <t>Guaranteed variable remuneration awards -Total amount</t>
  </si>
  <si>
    <t>Of which guaranteed variable remuneration awards paid during the financial year, that are not taken into account in the bonus cap</t>
  </si>
  <si>
    <t>Severance payments awarded in previous periods, that have been paid out during the financial year</t>
  </si>
  <si>
    <t>Severance payments awarded in previous periods, that have been paid out during the financial year - Number of identified staff</t>
  </si>
  <si>
    <t>Severance payments awarded in previous periods, that have been paid out during the financial year - Total amount</t>
  </si>
  <si>
    <t>Severance payments awarded during the financial year</t>
  </si>
  <si>
    <t>Severance payments awarded during the financial year - Number of identified staff</t>
  </si>
  <si>
    <t>Severance payments awarded during the financial year - Total amount</t>
  </si>
  <si>
    <t xml:space="preserve">Of which paid during the financial year </t>
  </si>
  <si>
    <t>Of which deferred</t>
  </si>
  <si>
    <t>Of which severance payments paid during the financial year, that are not taken into account in the bonus cap</t>
  </si>
  <si>
    <t>Of which highest payment that has been awarded to a single person</t>
  </si>
  <si>
    <t xml:space="preserve">Template EU REM3 - Deferred remuneration </t>
  </si>
  <si>
    <t>Deferred and retained remuneration</t>
  </si>
  <si>
    <t>Total amount of  deferred remuneration awarded for previous performance periods</t>
  </si>
  <si>
    <t xml:space="preserve">
Of which due to vest in the financial year</t>
  </si>
  <si>
    <t xml:space="preserve">
Of which vesting in subsequent financial years</t>
  </si>
  <si>
    <t>Amount of performance adjustment made in the financial year to deferred remuneration  that was due to vest in the financial year</t>
  </si>
  <si>
    <t>Amount of performance adjustment made in the financial year to deferred remuneration that was due to vest in future performance years</t>
  </si>
  <si>
    <t>Total amount of adjustment during the financial year due to ex post implicit adjustments (i.e.changes of value of deferred remuneration due to the changes of prices of instruments)</t>
  </si>
  <si>
    <t xml:space="preserve">Total amount of deferred remuneration awarded before the financial year actually paid out in the financial year </t>
  </si>
  <si>
    <t>Total of amount of  deferred remuneration awarded for previous performance period that has vested but is subject to retention periods</t>
  </si>
  <si>
    <t>Cash-based</t>
  </si>
  <si>
    <t xml:space="preserve">
Shares or equivalent ownership interests</t>
  </si>
  <si>
    <t xml:space="preserve">Share-linked instruments or equivalent non-cash instruments </t>
  </si>
  <si>
    <t>Other instruments</t>
  </si>
  <si>
    <t>Other forms</t>
  </si>
  <si>
    <t>MB Management function</t>
  </si>
  <si>
    <t>Total amount</t>
  </si>
  <si>
    <t>Template EU REM4 - Remuneration of 1 million EUR or more per year</t>
  </si>
  <si>
    <t>Identified staff that are high earners as set out in Article 450(i) CRR</t>
  </si>
  <si>
    <t>1 000 000 to below 1 500 000</t>
  </si>
  <si>
    <t>1 500 000 to below 2 000 000</t>
  </si>
  <si>
    <t>2 000 000 to below 2 500 000</t>
  </si>
  <si>
    <t>2 500 000 to below 3 000 000</t>
  </si>
  <si>
    <t>3 000 000 to below 3 500 000</t>
  </si>
  <si>
    <t>Template EU REM5 - Information on remuneration of staff whose professional activities have a material impact on institutions’ risk profile (identified staff)</t>
  </si>
  <si>
    <t>Management body remuneration</t>
  </si>
  <si>
    <t>Business areas</t>
  </si>
  <si>
    <t>Total MB</t>
  </si>
  <si>
    <t>Investment banking</t>
  </si>
  <si>
    <t>Retail banking</t>
  </si>
  <si>
    <t>Asset management</t>
  </si>
  <si>
    <t>Corporate functions</t>
  </si>
  <si>
    <t>Independent internal control functions</t>
  </si>
  <si>
    <t>All other</t>
  </si>
  <si>
    <t>Total number of identified staff</t>
  </si>
  <si>
    <t>Of which: members of the MB</t>
  </si>
  <si>
    <t>Of which: other senior management</t>
  </si>
  <si>
    <t>Of which: other identified staff</t>
  </si>
  <si>
    <t>Total remuneration of identified staff</t>
  </si>
  <si>
    <t xml:space="preserve">Of which: variable remuneration </t>
  </si>
  <si>
    <t xml:space="preserve">Of which: fixed remuneration </t>
  </si>
  <si>
    <t xml:space="preserve">EU TLAC1 - Composition - MREL and, where applicable, the G-SII Requirement for own funds and eligible liabilities </t>
  </si>
  <si>
    <t>Own funds and eligible liabilities and adjustments</t>
  </si>
  <si>
    <r>
      <t>Own funds and eligible liabilities: Non-regulatory capital elements</t>
    </r>
    <r>
      <rPr>
        <b/>
        <sz val="8"/>
        <color rgb="FF7030A0"/>
        <rFont val="ING Me"/>
      </rPr>
      <t xml:space="preserve"> </t>
    </r>
  </si>
  <si>
    <t>EU 12a</t>
  </si>
  <si>
    <t>EU12b</t>
  </si>
  <si>
    <t>EU12c</t>
  </si>
  <si>
    <t xml:space="preserve">Own funds and eligible liabilities: Adjustments to non-regulatory capital elements </t>
  </si>
  <si>
    <t xml:space="preserve">Risk-weighted exposure amount and leverage exposure measure of the resolution group </t>
  </si>
  <si>
    <t>EU-31a</t>
  </si>
  <si>
    <t>Memurandum items</t>
  </si>
  <si>
    <t>EU-32</t>
  </si>
  <si>
    <t>EU TLAC3: creditor ranking - resolution entity</t>
  </si>
  <si>
    <t>Template EU CVA4 – RWEA flow statements of credit valuation adjustment risk under the Standardised Approach (SA)</t>
  </si>
  <si>
    <r>
      <t xml:space="preserve">Using </t>
    </r>
    <r>
      <rPr>
        <b/>
        <sz val="8"/>
        <color rgb="FF000000"/>
        <rFont val="ING Me"/>
      </rPr>
      <t>€</t>
    </r>
    <r>
      <rPr>
        <b/>
        <sz val="8"/>
        <color theme="1"/>
        <rFont val="ING Me"/>
      </rPr>
      <t>20,000 threshold</t>
    </r>
  </si>
  <si>
    <t>Template EU OR1 - Operational risk losses</t>
  </si>
  <si>
    <t xml:space="preserve">Template EU KM2: key metrics - MREL and, where applicable, G-SII Requirement for own funds and eligible liabilities  </t>
  </si>
  <si>
    <t>Template EU CR6-A – Scope of the use of IRB and SA approaches</t>
  </si>
  <si>
    <t>Remuneration</t>
  </si>
  <si>
    <t>REM 1</t>
  </si>
  <si>
    <t>REM 2</t>
  </si>
  <si>
    <t>REM 3</t>
  </si>
  <si>
    <t>REM 4</t>
  </si>
  <si>
    <t>REM 5</t>
  </si>
  <si>
    <t>Template EU KM1 – Key metrics template</t>
  </si>
  <si>
    <t>Template EU KM2: key metrics – MREL and, where applicable, G-SII Requirement for own funds and eligible liabilities</t>
  </si>
  <si>
    <t>Template EU CMS2 – Comparison of modelled and standardised risk weighted exposure amounts for credit risk at asset class level</t>
  </si>
  <si>
    <t>Template EU PV1: Prudent valuation adjustments (PVA)</t>
  </si>
  <si>
    <t xml:space="preserve">Template EU TLAC1 – Composition - MREL and, where applicable, the G-SII Requirement for own funds and eligible liabilities </t>
  </si>
  <si>
    <t>Template EU TLAC3 – creditor ranking - resolution entity</t>
  </si>
  <si>
    <t>Template EU AE4 - Accompanying narrative information</t>
  </si>
  <si>
    <t>DISCLAIMER</t>
  </si>
  <si>
    <t>amounts in millions of euros, unless stated otherwise</t>
  </si>
  <si>
    <t>CONTENTS</t>
  </si>
  <si>
    <t>Disclaimer</t>
  </si>
  <si>
    <t>Certain of the statements contained herein are not historical facts, including, without limitation, certain statements made of future expectations and other forward-looking statements that are based on management’s current views and assumptions and involve known and unknown risks and uncertainties that could cause actual results, performance or events to differ materially from those expressed or implied in such statements. Actual results, performance or events may differ materially from those in such statements due to a number of factors, including, without limitation: (1) changes in general economic conditions and customer behaviour, in particular economic conditions in ING’s core markets, including changes affecting currency exchange rates and the regional and global economic impact of the invasion of Russia into Ukraine and related international response measures (2) changes affecting interest rate levels (3) any default of a major market participant and related market disruption (4) changes in performance of financial markets, including in Europe and developing markets (5) fiscal uncertainty in Europe and the United States (6) discontinuation of or changes in ‘benchmark’ indices (7) inflation and deflation in our principal markets (8) changes in conditions in the credit and capital markets generally, including changes in borrower and counterparty creditworthiness (9) failures of banks falling under the scope of state compensation schemes (10) non-compliance with or changes in laws and regulations, including those concerning financial services, financial economic crimes and tax laws, and the interpretation and application thereof (11) geopolitical risks, political instabilities and policies and actions of governmental and regulatory authorities, including in connection with the invasion of Russia into Ukraine, other existing or emerging military conflicts, the risk of further military escalation, geopolitical tensions, trade restrictions and the related international response measures (12) legal and regulatory risks in certain countries with less developed legal and regulatory frameworks (13) prudential supervision and regulations, including in relation to stress tests and regulatory restrictions on dividends and distributions (also among members of the group) (14) ING’s ability to meet minimum capital and other prudential regulatory requirements (15) changes in regulation of US commodities and derivatives businesses of ING and its customers (16) application of bank recovery and resolution regimes, including write down and conversion powers in relation to our securities (17) outcome of current and future litigation, enforcement proceedings, investigations or other regulatory actions, including claims by customers or stakeholders who feel misled or treated unfairly, and other conduct issues (18) changes in tax laws and regulations and risks of non-compliance or investigation in connection with tax laws, including FATCA (19) operational and IT risks, such as system disruptions or failures, breaches of security, cyber-attacks, human error, changes in operational practices or inadequate controls including in respect of third parties with which we do business and including any risks as a result of incomplete, inaccurate, or otherwise flawed outputs from the algorithms and data sets utilized in artificial intelligence (20) risks and challenges related to cybercrime including the effects of cyberattacks and changes in legislation and regulation related to cybersecurity and data privacy, including such risks and challenges as a consequence of the use of emerging technologies, such as advanced forms of artificial intelligence and quantum computing (21) changes in general competitive factors, including ability to increase or maintain market share (22) inability to protect our intellectual property and infringement claims by third parties (23) inability of counterparties to meet financial obligations or ability to enforce rights against such counterparties (24) changes in credit ratings (25) business, operational, regulatory, reputation, transition and other risks and challenges in connection with climate change, diversity, equity and inclusion and other ESG-related matters, including data gathering and reporting and also including managing the conflicting laws and requirements of governments, regulators and authorities with respect to these topics (26) inability to attract and retain key personnel (27) future liabilities under defined benefit retirement plans (28) failure to manage business risks, including in connection with use of models, use of derivatives, or maintaining appropriate policies and guidelines (29) changes in capital and credit markets, including interbank funding, as well as customer deposits, which provide the liquidity and capital required to fund our operations, and (30) the other risks and uncertainties detailed in the most recent Annual Report of ING Groep N.V. (including the Risk Factors contained therein) and ING’s more recent disclosures, including press releases, which are available on ing.com.
This document may contain ESG-related material that has been prepared by ING on the basis of publicly available information, internally developed data and other third-party sources believed to be reliable. ING has not sought to independently verify information obtained from public and third-party sources and makes no representations or warranties as to the accuracy, completeness, reasonableness or reliability of such information. This document may also discuss one or more specific transactions and/or contain general statements about ING’s ESG approach. The approach and criteria referred to in this document are intended to be applied in accordance with applicable law. Due to the fact that there may be different or even conflicting laws, the approach, criteria or the application thereof, could be different.
Materiality, as used in the context of ESG, is distinct from, and should not be confused with, such term as defined in the Market Abuse Regulation or as defined for Securities and Exchange Commission (SEC) reporting purposes. Any issues identified as material for purposes of ESG in this Annual Report are therefore not necessarily material as defined in the Market Abuse Regulation or for SEC reporting purposes. In addition, there is currently no single, globally recognised set of accepted definitions in assessing whether activities are “green” or “sustainable". Without limiting any of the statements contained herein, we make no representation or warranty as to whether any of our securities constitutes a green or sustainable security or conforms to present or future investor expectations or objectives for green or sustainable investing. For information on characteristics of a security, use of proceeds, a description of applicable project(s) and/or any other relevant information, please reference the offering documents for such security.
This document may contain inactive textual addresses to internet websites operated by us and third parties. Reference to such websites is made for information purposes only, and information found at such websites is not incorporated by reference into this document. ING does not make any representation or warranty with respect to the accuracy or completeness of, or take any responsibility for, any information found at any websites operated by third parties. ING specifically disclaims any liability with respect to any information found at websites operated by third parties. ING cannot guarantee that websites operated by third parties remain available following the publication of this document or that any information found at such websites will not change following the publication of this document. Many of those factors are beyond ING’s control.
Any forward-looking statements made by or on behalf of ING speak only as of the date they are made, and ING assumes no obligation to publicly update or revise any forward-looking statements, whether as a result of new information or for any other reason.
This document does not constitute an offer to sell, or a solicitation of an offer to purchase, any securities in the United States or any other jurisdiction.</t>
  </si>
  <si>
    <t>Template EU OR2 - Business Indicator, components and subcomponents</t>
  </si>
  <si>
    <t>Template EU OR3 - Operational risk own funds requirements and risk exposure amounts</t>
  </si>
  <si>
    <t>Template TLAC: Other TLAC eligible instruments' main features, at 31 December 2025</t>
  </si>
  <si>
    <t>Template ESG 1 - Banking book- Climate Change transition risk: Credit quality of exposures by sector, emissions and residual maturity</t>
  </si>
  <si>
    <t>Template ESG 2 - Banking book - Climate change transition risk: Loans collateralised by immovable property - Energy efficiency of the collateral</t>
  </si>
  <si>
    <t>Template ESG 3 - Banking book - Climate change transition risk: Alignment metrics</t>
  </si>
  <si>
    <t>Template ESG 4 - Banking book - Climate change transition risk: Exposures to top 20 carbon-intensive firms</t>
  </si>
  <si>
    <t>Template ESG 5 - Banking book - Climate change physical risk: Exposures subject to physical risk</t>
  </si>
  <si>
    <t>ING Group Pillar 3 templates Year-End 2025</t>
  </si>
  <si>
    <t>* Numbers restated to bring them in line with the EBA mapping tool. Total RWA remains unchanged.</t>
  </si>
  <si>
    <t>2024*</t>
  </si>
  <si>
    <t>EU d</t>
  </si>
  <si>
    <t>Total category level post-diversification</t>
  </si>
  <si>
    <t>Of which: Total core approach in the trading book</t>
  </si>
  <si>
    <t>Of which: Total core approach in the banking book</t>
  </si>
  <si>
    <t>Amounts below the thresholds for deduction (subject to 250% risk weight)</t>
  </si>
  <si>
    <t>CCA</t>
  </si>
  <si>
    <t>Template CR9 –IRB approach – Back-testing of PD per exposure class (fixed PD scale)</t>
  </si>
  <si>
    <t>Template EU CR9 –IRB approach – Back-testing of PD per exposure class (fixed PD scale)</t>
  </si>
  <si>
    <t>CR9</t>
  </si>
  <si>
    <t>OR1</t>
  </si>
  <si>
    <t>Amounts in thousands of euros</t>
  </si>
  <si>
    <t>in EUR</t>
  </si>
  <si>
    <t>Scope of consolidation</t>
  </si>
  <si>
    <t xml:space="preserve">Template EU TLAC1 - Composition - MREL and, where applicable, the G-SII Requirement for own funds and eligible liabilities </t>
  </si>
  <si>
    <t>Template EU TLAC3: creditor ranking - resolution entity</t>
  </si>
  <si>
    <t>Template EU PV1: Adjustment on concentrated position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</si>
</sst>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43" formatCode="_ * #,##0.00_ ;_ * \-#,##0.00_ ;_ * &quot;-&quot;??_ ;_ @_ "/>
    <numFmt numFmtId="164" formatCode="_-* #,##0.00_-;\-* #,##0.00_-;_-* &quot;-&quot;??_-;_-@_-"/>
    <numFmt numFmtId="165" formatCode="_(* #,##0.00_);_(* \(#,##0.00\);_(* &quot;-&quot;??_);_(@_)"/>
    <numFmt numFmtId="166" formatCode="[$-F800]dddd\,\ mmmm\ dd\,\ yyyy"/>
    <numFmt numFmtId="167" formatCode="[$-809]dd\ mmmm\ yyyy;@"/>
    <numFmt numFmtId="168" formatCode="#,##0_ ;\-#,##0\ "/>
    <numFmt numFmtId="169" formatCode="_-* #,##0_-;\-* #,##0_-;_-* &quot;-&quot;??_-;_-@_-"/>
    <numFmt numFmtId="170" formatCode="0.000%"/>
    <numFmt numFmtId="171" formatCode="#,##0.0"/>
    <numFmt numFmtId="172" formatCode="_ * #,##0_ ;_ * \-#,##0_ ;_ * &quot;-&quot;??_ ;_ @_ "/>
    <numFmt numFmtId="173" formatCode="_-* #,##0.0_-;\-* #,##0.0_-;_-* &quot;-&quot;??_-;_-@_-"/>
    <numFmt numFmtId="174" formatCode="dd\ mmm\ yyyy"/>
    <numFmt numFmtId="175" formatCode="0.0000%"/>
    <numFmt numFmtId="176" formatCode="[$]d\ mmmm\ yyyy;@" x16r2:formatCode16="[$-en-NL,1]d\ mmmm\ yyyy;@"/>
    <numFmt numFmtId="177" formatCode="0.0"/>
    <numFmt numFmtId="178" formatCode="0.00000%"/>
    <numFmt numFmtId="179" formatCode="_(* #,##0_);_(* \(#,##0\);_(* &quot;-&quot;??_);_(@_)"/>
    <numFmt numFmtId="180" formatCode="0.0%"/>
    <numFmt numFmtId="181" formatCode="_-* #,##0.000_-;\-* #,##0.000_-;_-* &quot;-&quot;??_-;_-@_-"/>
    <numFmt numFmtId="182" formatCode="0.000"/>
    <numFmt numFmtId="183" formatCode="_ * #,##0.0_ ;_ * \-#,##0.0_ ;_ * &quot;-&quot;??_ ;_ @_ "/>
  </numFmts>
  <fonts count="82" x14ac:knownFonts="1">
    <font>
      <sz val="11"/>
      <color theme="1"/>
      <name val="Calibri"/>
      <family val="2"/>
      <scheme val="minor"/>
    </font>
    <font>
      <b/>
      <sz val="20"/>
      <name val="Arial"/>
      <family val="2"/>
    </font>
    <font>
      <sz val="10"/>
      <name val="Arial"/>
      <family val="2"/>
    </font>
    <font>
      <b/>
      <sz val="12"/>
      <name val="Arial"/>
      <family val="2"/>
    </font>
    <font>
      <u/>
      <sz val="11"/>
      <color theme="10"/>
      <name val="Calibri"/>
      <family val="2"/>
      <scheme val="minor"/>
    </font>
    <font>
      <sz val="11"/>
      <color theme="1"/>
      <name val="Calibri"/>
      <family val="2"/>
      <scheme val="minor"/>
    </font>
    <font>
      <sz val="9"/>
      <color rgb="FFFF0000"/>
      <name val="Calibri"/>
      <family val="2"/>
      <scheme val="minor"/>
    </font>
    <font>
      <strike/>
      <sz val="9"/>
      <color rgb="FFFF0000"/>
      <name val="Calibri"/>
      <family val="2"/>
      <scheme val="minor"/>
    </font>
    <font>
      <sz val="11"/>
      <color theme="1"/>
      <name val="Calibri"/>
      <family val="2"/>
      <charset val="238"/>
      <scheme val="minor"/>
    </font>
    <font>
      <b/>
      <sz val="10"/>
      <name val="Arial"/>
      <family val="2"/>
    </font>
    <font>
      <b/>
      <sz val="8"/>
      <color theme="0"/>
      <name val="ING Me"/>
    </font>
    <font>
      <b/>
      <sz val="8"/>
      <color rgb="FFFF6200"/>
      <name val="ING Me"/>
    </font>
    <font>
      <sz val="8"/>
      <color theme="1"/>
      <name val="ING Me"/>
    </font>
    <font>
      <sz val="8"/>
      <name val="ING Me"/>
    </font>
    <font>
      <b/>
      <sz val="8"/>
      <name val="ING Me"/>
    </font>
    <font>
      <i/>
      <sz val="8"/>
      <color rgb="FFAA322F"/>
      <name val="ING Me"/>
    </font>
    <font>
      <b/>
      <sz val="8"/>
      <color theme="1"/>
      <name val="ING Me"/>
    </font>
    <font>
      <sz val="8"/>
      <color rgb="FF000000"/>
      <name val="ING Me"/>
    </font>
    <font>
      <b/>
      <sz val="8"/>
      <color rgb="FF000000"/>
      <name val="ING Me"/>
    </font>
    <font>
      <sz val="8"/>
      <color rgb="FFFF0000"/>
      <name val="ING Me"/>
    </font>
    <font>
      <strike/>
      <sz val="8"/>
      <color rgb="FFFF0000"/>
      <name val="ING Me"/>
    </font>
    <font>
      <b/>
      <i/>
      <sz val="8"/>
      <name val="ING Me"/>
    </font>
    <font>
      <i/>
      <sz val="8"/>
      <color rgb="FF000000"/>
      <name val="ING Me"/>
    </font>
    <font>
      <b/>
      <sz val="8"/>
      <color rgb="FFFF0000"/>
      <name val="ING Me"/>
    </font>
    <font>
      <strike/>
      <sz val="8"/>
      <name val="ING Me"/>
    </font>
    <font>
      <b/>
      <i/>
      <sz val="8"/>
      <color theme="1"/>
      <name val="ING Me"/>
    </font>
    <font>
      <u/>
      <sz val="8"/>
      <color rgb="FF008080"/>
      <name val="ING Me"/>
    </font>
    <font>
      <i/>
      <sz val="8"/>
      <color theme="1"/>
      <name val="ING Me"/>
    </font>
    <font>
      <i/>
      <sz val="8"/>
      <name val="ING Me"/>
    </font>
    <font>
      <b/>
      <sz val="8"/>
      <color rgb="FFFF5B00"/>
      <name val="ING Me"/>
    </font>
    <font>
      <sz val="8"/>
      <color theme="0" tint="-0.499984740745262"/>
      <name val="ING Me"/>
    </font>
    <font>
      <u/>
      <sz val="8"/>
      <color theme="10"/>
      <name val="ING Me"/>
    </font>
    <font>
      <sz val="8"/>
      <color theme="0"/>
      <name val="ING Me"/>
    </font>
    <font>
      <sz val="8"/>
      <color rgb="FFFF6200"/>
      <name val="ING Me"/>
    </font>
    <font>
      <sz val="8"/>
      <color theme="4"/>
      <name val="ING Me"/>
    </font>
    <font>
      <b/>
      <sz val="8"/>
      <color rgb="FFFFFFFF"/>
      <name val="ING Me"/>
    </font>
    <font>
      <sz val="8"/>
      <color theme="1"/>
      <name val="Calibri"/>
      <family val="2"/>
      <scheme val="minor"/>
    </font>
    <font>
      <sz val="8"/>
      <name val="Calibri"/>
      <family val="2"/>
      <scheme val="minor"/>
    </font>
    <font>
      <sz val="12"/>
      <color theme="1"/>
      <name val="Calibri"/>
      <family val="2"/>
      <scheme val="minor"/>
    </font>
    <font>
      <b/>
      <sz val="9"/>
      <color rgb="FFFF6200"/>
      <name val="ING Me"/>
    </font>
    <font>
      <sz val="8"/>
      <name val="Verdana"/>
      <family val="2"/>
    </font>
    <font>
      <sz val="11"/>
      <color indexed="8"/>
      <name val="Calibri"/>
      <family val="2"/>
    </font>
    <font>
      <i/>
      <sz val="8"/>
      <color rgb="FFFF0000"/>
      <name val="ING Me"/>
    </font>
    <font>
      <sz val="8"/>
      <color rgb="FF1F497D"/>
      <name val="ING Me"/>
    </font>
    <font>
      <sz val="10"/>
      <color rgb="FF000000"/>
      <name val="ING Me"/>
    </font>
    <font>
      <sz val="8.5"/>
      <color rgb="FF000000"/>
      <name val="Segoe UI"/>
      <family val="2"/>
    </font>
    <font>
      <b/>
      <sz val="11"/>
      <color theme="9"/>
      <name val="Calibri"/>
      <family val="2"/>
      <scheme val="minor"/>
    </font>
    <font>
      <i/>
      <sz val="8.5"/>
      <name val="Segoe UI"/>
      <family val="2"/>
    </font>
    <font>
      <sz val="11"/>
      <color theme="1"/>
      <name val="Segoe UI"/>
      <family val="2"/>
    </font>
    <font>
      <sz val="9"/>
      <color theme="1"/>
      <name val="Segoe UI"/>
      <family val="2"/>
    </font>
    <font>
      <sz val="9"/>
      <name val="Segoe UI"/>
      <family val="2"/>
    </font>
    <font>
      <b/>
      <sz val="8.5"/>
      <color theme="1"/>
      <name val="Segoe U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12"/>
      <color theme="1"/>
      <name val="Calibri"/>
      <family val="2"/>
      <scheme val="minor"/>
    </font>
    <font>
      <sz val="12"/>
      <color rgb="FFFF0000"/>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i/>
      <sz val="12"/>
      <color rgb="FF7F7F7F"/>
      <name val="Calibri"/>
      <family val="2"/>
      <scheme val="minor"/>
    </font>
    <font>
      <sz val="12"/>
      <color theme="0"/>
      <name val="Calibri"/>
      <family val="2"/>
      <scheme val="minor"/>
    </font>
    <font>
      <u/>
      <sz val="12"/>
      <color theme="10"/>
      <name val="Calibri"/>
      <family val="2"/>
      <scheme val="minor"/>
    </font>
    <font>
      <sz val="8"/>
      <color rgb="FF000000"/>
      <name val="Calibri Light"/>
      <family val="2"/>
      <scheme val="major"/>
    </font>
    <font>
      <i/>
      <sz val="8.5"/>
      <color rgb="FF000000"/>
      <name val="Segoe UI"/>
      <family val="2"/>
    </font>
    <font>
      <b/>
      <sz val="8.5"/>
      <color rgb="FF000000"/>
      <name val="Segoe UI"/>
      <family val="2"/>
    </font>
    <font>
      <sz val="9"/>
      <color rgb="FF000000"/>
      <name val="Segoe UI"/>
      <family val="2"/>
    </font>
    <font>
      <b/>
      <sz val="8"/>
      <color rgb="FF7030A0"/>
      <name val="ING Me"/>
    </font>
    <font>
      <sz val="8"/>
      <color rgb="FF333333"/>
      <name val="ING Me"/>
    </font>
    <font>
      <sz val="9"/>
      <color rgb="FF000000"/>
      <name val="Segoe UI"/>
    </font>
    <font>
      <sz val="8"/>
      <color indexed="8"/>
      <name val="ING Me"/>
    </font>
    <font>
      <b/>
      <strike/>
      <sz val="8"/>
      <name val="ING Me"/>
    </font>
    <font>
      <b/>
      <sz val="12"/>
      <color rgb="FFFF6400"/>
      <name val="ING display"/>
      <family val="2"/>
    </font>
    <font>
      <b/>
      <sz val="12"/>
      <name val="ING Me"/>
    </font>
    <font>
      <b/>
      <i/>
      <sz val="10"/>
      <color theme="1"/>
      <name val="ING Me"/>
    </font>
    <font>
      <b/>
      <strike/>
      <sz val="8"/>
      <color rgb="FFFF0000"/>
      <name val="Arial"/>
      <family val="2"/>
    </font>
  </fonts>
  <fills count="68">
    <fill>
      <patternFill patternType="none"/>
    </fill>
    <fill>
      <patternFill patternType="gray125"/>
    </fill>
    <fill>
      <patternFill patternType="solid">
        <fgColor rgb="FFD9D9D9"/>
        <bgColor indexed="64"/>
      </patternFill>
    </fill>
    <fill>
      <patternFill patternType="solid">
        <fgColor indexed="9"/>
        <bgColor indexed="64"/>
      </patternFill>
    </fill>
    <fill>
      <patternFill patternType="solid">
        <fgColor indexed="4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BFBFBF"/>
        <bgColor indexed="64"/>
      </patternFill>
    </fill>
    <fill>
      <patternFill patternType="solid">
        <fgColor theme="0" tint="-0.499984740745262"/>
        <bgColor indexed="64"/>
      </patternFill>
    </fill>
    <fill>
      <patternFill patternType="solid">
        <fgColor theme="0"/>
        <bgColor indexed="64"/>
      </patternFill>
    </fill>
    <fill>
      <patternFill patternType="solid">
        <fgColor theme="0" tint="-0.34998626667073579"/>
        <bgColor indexed="64"/>
      </patternFill>
    </fill>
    <fill>
      <patternFill patternType="solid">
        <fgColor rgb="FFE7E6E6"/>
        <bgColor indexed="64"/>
      </patternFill>
    </fill>
    <fill>
      <patternFill patternType="solid">
        <fgColor theme="2"/>
        <bgColor indexed="64"/>
      </patternFill>
    </fill>
    <fill>
      <patternFill patternType="solid">
        <fgColor theme="1" tint="0.499984740745262"/>
        <bgColor indexed="64"/>
      </patternFill>
    </fill>
    <fill>
      <patternFill patternType="solid">
        <fgColor rgb="FF595959"/>
        <bgColor indexed="64"/>
      </patternFill>
    </fill>
    <fill>
      <patternFill patternType="solid">
        <fgColor rgb="FFA6A6A6"/>
        <bgColor indexed="64"/>
      </patternFill>
    </fill>
    <fill>
      <patternFill patternType="solid">
        <fgColor theme="0" tint="-0.249977111117893"/>
        <bgColor indexed="64"/>
      </patternFill>
    </fill>
    <fill>
      <patternFill patternType="solid">
        <fgColor theme="1"/>
        <bgColor indexed="64"/>
      </patternFill>
    </fill>
    <fill>
      <patternFill patternType="lightGray">
        <bgColor theme="0" tint="-0.14996795556505021"/>
      </patternFill>
    </fill>
    <fill>
      <patternFill patternType="solid">
        <fgColor rgb="FFFF5100"/>
        <bgColor indexed="64"/>
      </patternFill>
    </fill>
    <fill>
      <patternFill patternType="solid">
        <fgColor rgb="FFF0F0F0"/>
        <bgColor indexed="64"/>
      </patternFill>
    </fill>
    <fill>
      <patternFill patternType="solid">
        <fgColor rgb="FFFF6600"/>
        <bgColor indexed="64"/>
      </patternFill>
    </fill>
    <fill>
      <patternFill patternType="solid">
        <fgColor theme="1" tint="0.34998626667073579"/>
        <bgColor indexed="64"/>
      </patternFill>
    </fill>
    <fill>
      <patternFill patternType="solid">
        <fgColor theme="2" tint="-0.499984740745262"/>
        <bgColor indexed="64"/>
      </patternFill>
    </fill>
    <fill>
      <patternFill patternType="solid">
        <fgColor rgb="FFFF5100"/>
        <bgColor rgb="FF000000"/>
      </patternFill>
    </fill>
    <fill>
      <patternFill patternType="solid">
        <fgColor rgb="FFFFFFFF"/>
        <bgColor rgb="FF000000"/>
      </patternFill>
    </fill>
    <fill>
      <patternFill patternType="solid">
        <fgColor theme="0" tint="-4.9989318521683403E-2"/>
        <bgColor indexed="64"/>
      </patternFill>
    </fill>
    <fill>
      <patternFill patternType="solid">
        <fgColor rgb="FFFF5B00"/>
        <bgColor indexed="64"/>
      </patternFill>
    </fill>
    <fill>
      <patternFill patternType="solid">
        <fgColor rgb="FFBFBFBF"/>
        <bgColor rgb="FF000000"/>
      </patternFill>
    </fill>
    <fill>
      <patternFill patternType="solid">
        <fgColor rgb="FFD9D9D9"/>
        <bgColor rgb="FF000000"/>
      </patternFill>
    </fill>
    <fill>
      <patternFill patternType="solid">
        <fgColor rgb="FFA6A6A6"/>
        <bgColor rgb="FF000000"/>
      </patternFill>
    </fill>
    <fill>
      <patternFill patternType="solid">
        <fgColor theme="0" tint="-0.34998626667073579"/>
        <bgColor rgb="FF000000"/>
      </patternFill>
    </fill>
    <fill>
      <patternFill patternType="solid">
        <fgColor theme="2"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0000"/>
        <bgColor rgb="FF000000"/>
      </patternFill>
    </fill>
    <fill>
      <patternFill patternType="solid">
        <fgColor rgb="FF747474"/>
        <bgColor rgb="FF000000"/>
      </patternFill>
    </fill>
    <fill>
      <patternFill patternType="solid">
        <fgColor rgb="FFF2F2F2"/>
        <bgColor rgb="FF000000"/>
      </patternFill>
    </fill>
    <fill>
      <patternFill patternType="solid">
        <fgColor rgb="FF808080"/>
        <bgColor rgb="FF000000"/>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bottom/>
      <diagonal/>
    </border>
    <border>
      <left/>
      <right style="thin">
        <color indexed="64"/>
      </right>
      <top/>
      <bottom style="medium">
        <color rgb="FFA8A8A8"/>
      </bottom>
      <diagonal/>
    </border>
    <border>
      <left style="thin">
        <color indexed="64"/>
      </left>
      <right style="thin">
        <color indexed="64"/>
      </right>
      <top style="medium">
        <color rgb="FFA8A8A8"/>
      </top>
      <bottom style="medium">
        <color rgb="FFA8A8A8"/>
      </bottom>
      <diagonal/>
    </border>
    <border>
      <left/>
      <right/>
      <top style="medium">
        <color rgb="FFA8A8A8"/>
      </top>
      <bottom/>
      <diagonal/>
    </border>
    <border>
      <left/>
      <right/>
      <top style="medium">
        <color rgb="FFA8A8A8"/>
      </top>
      <bottom style="medium">
        <color rgb="FFA8A8A8"/>
      </bottom>
      <diagonal/>
    </border>
    <border>
      <left style="thin">
        <color rgb="FFA8A8A8"/>
      </left>
      <right/>
      <top/>
      <bottom/>
      <diagonal/>
    </border>
    <border>
      <left style="thin">
        <color indexed="64"/>
      </left>
      <right style="thin">
        <color indexed="64"/>
      </right>
      <top style="thin">
        <color indexed="64"/>
      </top>
      <bottom style="medium">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left/>
      <right style="medium">
        <color theme="0" tint="-0.249977111117893"/>
      </right>
      <top/>
      <bottom/>
      <diagonal/>
    </border>
    <border>
      <left style="thin">
        <color indexed="64"/>
      </left>
      <right style="medium">
        <color theme="0" tint="-0.249977111117893"/>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thin">
        <color rgb="FF000000"/>
      </bottom>
      <diagonal/>
    </border>
    <border>
      <left style="thin">
        <color indexed="64"/>
      </left>
      <right/>
      <top style="thin">
        <color rgb="FF000000"/>
      </top>
      <bottom/>
      <diagonal/>
    </border>
    <border>
      <left style="thin">
        <color rgb="FF000000"/>
      </left>
      <right style="thin">
        <color rgb="FF000000"/>
      </right>
      <top/>
      <bottom style="thin">
        <color indexed="64"/>
      </bottom>
      <diagonal/>
    </border>
    <border>
      <left style="thin">
        <color indexed="64"/>
      </left>
      <right style="medium">
        <color theme="0" tint="-0.249977111117893"/>
      </right>
      <top/>
      <bottom style="thin">
        <color indexed="64"/>
      </bottom>
      <diagonal/>
    </border>
    <border>
      <left style="thin">
        <color indexed="64"/>
      </left>
      <right/>
      <top style="thin">
        <color indexed="64"/>
      </top>
      <bottom style="medium">
        <color rgb="FFA8A8A8"/>
      </bottom>
      <diagonal/>
    </border>
    <border>
      <left/>
      <right/>
      <top style="thin">
        <color indexed="64"/>
      </top>
      <bottom style="medium">
        <color rgb="FFA8A8A8"/>
      </bottom>
      <diagonal/>
    </border>
    <border>
      <left/>
      <right style="thin">
        <color indexed="64"/>
      </right>
      <top style="thin">
        <color indexed="64"/>
      </top>
      <bottom style="medium">
        <color rgb="FFA8A8A8"/>
      </bottom>
      <diagonal/>
    </border>
    <border>
      <left style="thin">
        <color indexed="64"/>
      </left>
      <right/>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s>
  <cellStyleXfs count="98">
    <xf numFmtId="0" fontId="0" fillId="0" borderId="0"/>
    <xf numFmtId="0" fontId="1" fillId="3" borderId="2" applyNumberFormat="0" applyFill="0" applyBorder="0" applyAlignment="0" applyProtection="0">
      <alignment horizontal="left"/>
    </xf>
    <xf numFmtId="0" fontId="2" fillId="0" borderId="0">
      <alignment vertical="center"/>
    </xf>
    <xf numFmtId="0" fontId="2" fillId="0" borderId="0">
      <alignment vertical="center"/>
    </xf>
    <xf numFmtId="0" fontId="3" fillId="0" borderId="0" applyNumberFormat="0" applyFill="0" applyBorder="0" applyAlignment="0" applyProtection="0"/>
    <xf numFmtId="3" fontId="2" fillId="4" borderId="1" applyFont="0">
      <alignment horizontal="right" vertical="center"/>
      <protection locked="0"/>
    </xf>
    <xf numFmtId="0" fontId="4" fillId="0" borderId="0" applyNumberFormat="0" applyFill="0" applyBorder="0" applyAlignment="0" applyProtection="0"/>
    <xf numFmtId="9" fontId="5" fillId="0" borderId="0" applyFont="0" applyFill="0" applyBorder="0" applyAlignment="0" applyProtection="0"/>
    <xf numFmtId="0" fontId="8" fillId="0" borderId="0"/>
    <xf numFmtId="0" fontId="9" fillId="3" borderId="7" applyFont="0" applyBorder="0">
      <alignment horizontal="center" wrapText="1"/>
    </xf>
    <xf numFmtId="164" fontId="5" fillId="0" borderId="0" applyFont="0" applyFill="0" applyBorder="0" applyAlignment="0" applyProtection="0"/>
    <xf numFmtId="0" fontId="2" fillId="0" borderId="0"/>
    <xf numFmtId="0" fontId="5" fillId="0" borderId="0"/>
    <xf numFmtId="0" fontId="2"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5" fontId="5" fillId="0" borderId="0" applyFont="0" applyFill="0" applyBorder="0" applyAlignment="0" applyProtection="0"/>
    <xf numFmtId="0" fontId="5" fillId="0" borderId="0"/>
    <xf numFmtId="0" fontId="41"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2" fillId="0" borderId="0" applyFont="0" applyFill="0" applyBorder="0" applyAlignment="0" applyProtection="0"/>
    <xf numFmtId="0" fontId="2" fillId="0" borderId="0">
      <alignment vertical="center"/>
    </xf>
    <xf numFmtId="0" fontId="5" fillId="0" borderId="0"/>
    <xf numFmtId="0" fontId="5" fillId="0" borderId="0"/>
    <xf numFmtId="0" fontId="2" fillId="0" borderId="0"/>
    <xf numFmtId="164" fontId="5" fillId="0" borderId="0" applyFont="0" applyFill="0" applyBorder="0" applyAlignment="0" applyProtection="0"/>
    <xf numFmtId="0" fontId="5" fillId="0" borderId="0"/>
    <xf numFmtId="0" fontId="5" fillId="0" borderId="0"/>
    <xf numFmtId="0" fontId="5" fillId="0" borderId="0"/>
    <xf numFmtId="0" fontId="48" fillId="0" borderId="0"/>
    <xf numFmtId="165" fontId="5" fillId="0" borderId="0" applyFont="0" applyFill="0" applyBorder="0" applyAlignment="0" applyProtection="0"/>
    <xf numFmtId="0" fontId="52" fillId="0" borderId="0" applyNumberFormat="0" applyFill="0" applyBorder="0" applyAlignment="0" applyProtection="0"/>
    <xf numFmtId="0" fontId="53" fillId="0" borderId="29" applyNumberFormat="0" applyFill="0" applyAlignment="0" applyProtection="0"/>
    <xf numFmtId="0" fontId="54" fillId="0" borderId="30" applyNumberFormat="0" applyFill="0" applyAlignment="0" applyProtection="0"/>
    <xf numFmtId="0" fontId="55" fillId="0" borderId="31" applyNumberFormat="0" applyFill="0" applyAlignment="0" applyProtection="0"/>
    <xf numFmtId="0" fontId="55" fillId="0" borderId="0" applyNumberFormat="0" applyFill="0" applyBorder="0" applyAlignment="0" applyProtection="0"/>
    <xf numFmtId="0" fontId="38" fillId="0" borderId="0"/>
    <xf numFmtId="0" fontId="38" fillId="39" borderId="36" applyNumberFormat="0" applyFont="0" applyAlignment="0" applyProtection="0"/>
    <xf numFmtId="0" fontId="58" fillId="33" borderId="0" applyNumberFormat="0" applyBorder="0" applyAlignment="0" applyProtection="0"/>
    <xf numFmtId="0" fontId="59" fillId="34" borderId="0" applyNumberFormat="0" applyBorder="0" applyAlignment="0" applyProtection="0"/>
    <xf numFmtId="0" fontId="60" fillId="35" borderId="0" applyNumberFormat="0" applyBorder="0" applyAlignment="0" applyProtection="0"/>
    <xf numFmtId="0" fontId="61" fillId="36" borderId="32" applyNumberFormat="0" applyAlignment="0" applyProtection="0"/>
    <xf numFmtId="0" fontId="62" fillId="37" borderId="33" applyNumberFormat="0" applyAlignment="0" applyProtection="0"/>
    <xf numFmtId="0" fontId="63" fillId="37" borderId="32" applyNumberFormat="0" applyAlignment="0" applyProtection="0"/>
    <xf numFmtId="0" fontId="64" fillId="0" borderId="34" applyNumberFormat="0" applyFill="0" applyAlignment="0" applyProtection="0"/>
    <xf numFmtId="0" fontId="65" fillId="38" borderId="35" applyNumberFormat="0" applyAlignment="0" applyProtection="0"/>
    <xf numFmtId="0" fontId="57" fillId="0" borderId="0" applyNumberFormat="0" applyFill="0" applyBorder="0" applyAlignment="0" applyProtection="0"/>
    <xf numFmtId="0" fontId="66" fillId="0" borderId="0" applyNumberFormat="0" applyFill="0" applyBorder="0" applyAlignment="0" applyProtection="0"/>
    <xf numFmtId="0" fontId="56" fillId="0" borderId="37" applyNumberFormat="0" applyFill="0" applyAlignment="0" applyProtection="0"/>
    <xf numFmtId="0" fontId="67" fillId="40" borderId="0" applyNumberFormat="0" applyBorder="0" applyAlignment="0" applyProtection="0"/>
    <xf numFmtId="0" fontId="38" fillId="41" borderId="0" applyNumberFormat="0" applyBorder="0" applyAlignment="0" applyProtection="0"/>
    <xf numFmtId="0" fontId="38" fillId="42" borderId="0" applyNumberFormat="0" applyBorder="0" applyAlignment="0" applyProtection="0"/>
    <xf numFmtId="0" fontId="38" fillId="43" borderId="0" applyNumberFormat="0" applyBorder="0" applyAlignment="0" applyProtection="0"/>
    <xf numFmtId="0" fontId="67" fillId="44" borderId="0" applyNumberFormat="0" applyBorder="0" applyAlignment="0" applyProtection="0"/>
    <xf numFmtId="0" fontId="38" fillId="45" borderId="0" applyNumberFormat="0" applyBorder="0" applyAlignment="0" applyProtection="0"/>
    <xf numFmtId="0" fontId="38" fillId="46" borderId="0" applyNumberFormat="0" applyBorder="0" applyAlignment="0" applyProtection="0"/>
    <xf numFmtId="0" fontId="38" fillId="47" borderId="0" applyNumberFormat="0" applyBorder="0" applyAlignment="0" applyProtection="0"/>
    <xf numFmtId="0" fontId="67" fillId="48" borderId="0" applyNumberFormat="0" applyBorder="0" applyAlignment="0" applyProtection="0"/>
    <xf numFmtId="0" fontId="38" fillId="49" borderId="0" applyNumberFormat="0" applyBorder="0" applyAlignment="0" applyProtection="0"/>
    <xf numFmtId="0" fontId="38" fillId="50" borderId="0" applyNumberFormat="0" applyBorder="0" applyAlignment="0" applyProtection="0"/>
    <xf numFmtId="0" fontId="38" fillId="51" borderId="0" applyNumberFormat="0" applyBorder="0" applyAlignment="0" applyProtection="0"/>
    <xf numFmtId="0" fontId="67" fillId="52" borderId="0" applyNumberFormat="0" applyBorder="0" applyAlignment="0" applyProtection="0"/>
    <xf numFmtId="0" fontId="38" fillId="53" borderId="0" applyNumberFormat="0" applyBorder="0" applyAlignment="0" applyProtection="0"/>
    <xf numFmtId="0" fontId="38" fillId="54" borderId="0" applyNumberFormat="0" applyBorder="0" applyAlignment="0" applyProtection="0"/>
    <xf numFmtId="0" fontId="38" fillId="55" borderId="0" applyNumberFormat="0" applyBorder="0" applyAlignment="0" applyProtection="0"/>
    <xf numFmtId="0" fontId="67" fillId="56" borderId="0" applyNumberFormat="0" applyBorder="0" applyAlignment="0" applyProtection="0"/>
    <xf numFmtId="0" fontId="38" fillId="57" borderId="0" applyNumberFormat="0" applyBorder="0" applyAlignment="0" applyProtection="0"/>
    <xf numFmtId="0" fontId="38" fillId="58" borderId="0" applyNumberFormat="0" applyBorder="0" applyAlignment="0" applyProtection="0"/>
    <xf numFmtId="0" fontId="38" fillId="59" borderId="0" applyNumberFormat="0" applyBorder="0" applyAlignment="0" applyProtection="0"/>
    <xf numFmtId="0" fontId="67" fillId="60" borderId="0" applyNumberFormat="0" applyBorder="0" applyAlignment="0" applyProtection="0"/>
    <xf numFmtId="0" fontId="38" fillId="61" borderId="0" applyNumberFormat="0" applyBorder="0" applyAlignment="0" applyProtection="0"/>
    <xf numFmtId="0" fontId="38" fillId="62" borderId="0" applyNumberFormat="0" applyBorder="0" applyAlignment="0" applyProtection="0"/>
    <xf numFmtId="0" fontId="38" fillId="63" borderId="0" applyNumberFormat="0" applyBorder="0" applyAlignment="0" applyProtection="0"/>
    <xf numFmtId="0" fontId="68" fillId="0" borderId="0" applyNumberFormat="0" applyFill="0" applyBorder="0" applyAlignment="0" applyProtection="0"/>
    <xf numFmtId="0" fontId="5" fillId="0" borderId="0"/>
    <xf numFmtId="43" fontId="41" fillId="0" borderId="0" applyFont="0" applyFill="0" applyBorder="0" applyAlignment="0" applyProtection="0"/>
    <xf numFmtId="164"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0" fontId="2" fillId="0" borderId="0"/>
    <xf numFmtId="0" fontId="41" fillId="0" borderId="0"/>
    <xf numFmtId="0" fontId="2" fillId="0" borderId="0"/>
    <xf numFmtId="0" fontId="2" fillId="0" borderId="0"/>
    <xf numFmtId="43" fontId="5" fillId="0" borderId="0" applyFont="0" applyFill="0" applyBorder="0" applyAlignment="0" applyProtection="0"/>
    <xf numFmtId="43" fontId="5" fillId="0" borderId="0" applyFont="0" applyFill="0" applyBorder="0" applyAlignment="0" applyProtection="0"/>
    <xf numFmtId="164" fontId="2" fillId="0" borderId="0" applyFont="0" applyFill="0" applyBorder="0" applyAlignment="0" applyProtection="0"/>
    <xf numFmtId="0" fontId="1" fillId="3" borderId="2" applyNumberFormat="0" applyFill="0" applyBorder="0" applyAlignment="0" applyProtection="0">
      <alignment horizontal="left"/>
    </xf>
    <xf numFmtId="0" fontId="5" fillId="0" borderId="0"/>
    <xf numFmtId="0" fontId="5" fillId="0" borderId="0"/>
    <xf numFmtId="0" fontId="2" fillId="0" borderId="0"/>
    <xf numFmtId="0" fontId="2" fillId="0" borderId="0"/>
  </cellStyleXfs>
  <cellXfs count="1428">
    <xf numFmtId="0" fontId="0" fillId="0" borderId="0" xfId="0"/>
    <xf numFmtId="0" fontId="10" fillId="19" borderId="0" xfId="0" applyFont="1" applyFill="1" applyAlignment="1">
      <alignment vertical="center"/>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indent="1"/>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13" fillId="0" borderId="0" xfId="0" applyFont="1"/>
    <xf numFmtId="0" fontId="12" fillId="0" borderId="0" xfId="0" applyFont="1"/>
    <xf numFmtId="0" fontId="12" fillId="0" borderId="1" xfId="0" applyFont="1" applyBorder="1" applyAlignment="1">
      <alignment horizontal="center" vertical="center" wrapText="1"/>
    </xf>
    <xf numFmtId="0" fontId="15" fillId="0" borderId="5" xfId="0" applyFont="1" applyBorder="1" applyAlignment="1">
      <alignment vertical="center" wrapText="1"/>
    </xf>
    <xf numFmtId="0" fontId="15" fillId="0" borderId="6" xfId="0" applyFont="1" applyBorder="1" applyAlignment="1">
      <alignment vertical="center" wrapText="1"/>
    </xf>
    <xf numFmtId="0" fontId="16" fillId="2" borderId="1" xfId="0" applyFont="1" applyFill="1" applyBorder="1" applyAlignment="1">
      <alignment vertical="center" wrapText="1"/>
    </xf>
    <xf numFmtId="0" fontId="17" fillId="0" borderId="1" xfId="0" applyFont="1" applyBorder="1" applyAlignment="1">
      <alignment horizontal="center" vertical="center" wrapText="1"/>
    </xf>
    <xf numFmtId="0" fontId="17" fillId="0" borderId="1" xfId="0" applyFont="1" applyBorder="1" applyAlignment="1">
      <alignment vertical="center" wrapText="1"/>
    </xf>
    <xf numFmtId="0" fontId="18" fillId="2"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9" fillId="0" borderId="0" xfId="0" applyFont="1"/>
    <xf numFmtId="0" fontId="13" fillId="0" borderId="1" xfId="0" applyFont="1" applyBorder="1" applyAlignment="1">
      <alignment horizontal="justify" vertical="center" wrapText="1"/>
    </xf>
    <xf numFmtId="0" fontId="12" fillId="0" borderId="1" xfId="0" applyFont="1" applyBorder="1"/>
    <xf numFmtId="0" fontId="12" fillId="0" borderId="0" xfId="0" applyFont="1" applyAlignment="1">
      <alignment vertical="center"/>
    </xf>
    <xf numFmtId="0" fontId="13" fillId="0" borderId="1" xfId="0" applyFont="1" applyBorder="1" applyAlignment="1">
      <alignment horizontal="center" vertical="center"/>
    </xf>
    <xf numFmtId="0" fontId="13" fillId="0" borderId="1" xfId="0" applyFont="1" applyBorder="1" applyAlignment="1">
      <alignment horizontal="justify" vertical="center"/>
    </xf>
    <xf numFmtId="0" fontId="13" fillId="0" borderId="1" xfId="0" applyFont="1" applyBorder="1" applyAlignment="1">
      <alignment vertical="center"/>
    </xf>
    <xf numFmtId="0" fontId="14" fillId="0" borderId="1" xfId="0" applyFont="1" applyBorder="1" applyAlignment="1">
      <alignment horizontal="center" vertical="center"/>
    </xf>
    <xf numFmtId="0" fontId="14" fillId="0" borderId="1" xfId="0" applyFont="1" applyBorder="1" applyAlignment="1">
      <alignment horizontal="justify" vertical="center"/>
    </xf>
    <xf numFmtId="0" fontId="14" fillId="0" borderId="1" xfId="0" applyFont="1" applyBorder="1" applyAlignment="1">
      <alignment vertical="center"/>
    </xf>
    <xf numFmtId="0" fontId="18" fillId="0" borderId="0" xfId="0" applyFont="1" applyAlignment="1">
      <alignment vertical="center" wrapText="1"/>
    </xf>
    <xf numFmtId="0" fontId="18" fillId="0" borderId="1" xfId="0" applyFont="1" applyBorder="1" applyAlignment="1">
      <alignment horizontal="center" vertical="center" wrapText="1"/>
    </xf>
    <xf numFmtId="0" fontId="12" fillId="0" borderId="1" xfId="0" applyFont="1" applyBorder="1" applyAlignment="1">
      <alignment vertical="center"/>
    </xf>
    <xf numFmtId="0" fontId="17" fillId="0" borderId="1" xfId="0" applyFont="1" applyBorder="1" applyAlignment="1">
      <alignment horizontal="left" vertical="center" wrapText="1" indent="1"/>
    </xf>
    <xf numFmtId="0" fontId="18" fillId="0" borderId="1" xfId="0" applyFont="1" applyBorder="1" applyAlignment="1">
      <alignment vertical="center" wrapText="1"/>
    </xf>
    <xf numFmtId="0" fontId="17" fillId="0" borderId="1" xfId="0" applyFont="1" applyBorder="1" applyAlignment="1">
      <alignment vertical="center"/>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0" borderId="1" xfId="0" quotePrefix="1" applyFont="1" applyBorder="1" applyAlignment="1">
      <alignment horizontal="center"/>
    </xf>
    <xf numFmtId="0" fontId="13" fillId="3" borderId="1" xfId="3" applyFont="1" applyFill="1" applyBorder="1" applyAlignment="1">
      <alignment horizontal="left" vertical="center" wrapText="1" indent="2"/>
    </xf>
    <xf numFmtId="3" fontId="13" fillId="0" borderId="1" xfId="5" applyFont="1" applyFill="1" applyAlignment="1">
      <alignment horizontal="center" vertical="center" wrapText="1"/>
      <protection locked="0"/>
    </xf>
    <xf numFmtId="0" fontId="12" fillId="0" borderId="1" xfId="0" quotePrefix="1" applyFont="1" applyBorder="1" applyAlignment="1">
      <alignment horizontal="center" vertical="center"/>
    </xf>
    <xf numFmtId="0" fontId="13" fillId="0" borderId="1" xfId="3" applyFont="1" applyBorder="1" applyAlignment="1">
      <alignment horizontal="left" vertical="center" wrapText="1" indent="1"/>
    </xf>
    <xf numFmtId="0" fontId="12" fillId="0" borderId="4" xfId="0" applyFont="1" applyBorder="1"/>
    <xf numFmtId="0" fontId="12" fillId="0" borderId="6" xfId="0" applyFont="1" applyBorder="1"/>
    <xf numFmtId="0" fontId="23" fillId="0" borderId="0" xfId="0" applyFont="1"/>
    <xf numFmtId="0" fontId="12" fillId="0" borderId="1" xfId="0" applyFont="1" applyBorder="1" applyAlignment="1">
      <alignment vertical="center" wrapText="1"/>
    </xf>
    <xf numFmtId="0" fontId="12" fillId="0" borderId="0" xfId="0" applyFont="1" applyAlignment="1">
      <alignment horizontal="center"/>
    </xf>
    <xf numFmtId="0" fontId="13" fillId="0" borderId="1" xfId="8" applyFont="1" applyBorder="1" applyAlignment="1">
      <alignment vertical="center" wrapText="1"/>
    </xf>
    <xf numFmtId="0" fontId="13" fillId="5" borderId="1" xfId="0" applyFont="1" applyFill="1" applyBorder="1" applyAlignment="1">
      <alignment horizontal="center"/>
    </xf>
    <xf numFmtId="0" fontId="13" fillId="5" borderId="1" xfId="0" quotePrefix="1" applyFont="1" applyFill="1" applyBorder="1" applyAlignment="1">
      <alignment wrapText="1"/>
    </xf>
    <xf numFmtId="0" fontId="13" fillId="0" borderId="1" xfId="0" applyFont="1" applyBorder="1" applyAlignment="1">
      <alignment horizontal="justify" vertical="top"/>
    </xf>
    <xf numFmtId="0" fontId="13" fillId="0" borderId="1" xfId="8" applyFont="1" applyBorder="1" applyAlignment="1">
      <alignment horizontal="justify" vertical="top"/>
    </xf>
    <xf numFmtId="0" fontId="12" fillId="0" borderId="1" xfId="0" applyFont="1" applyBorder="1" applyAlignment="1">
      <alignment horizontal="left" vertical="center" wrapText="1" indent="1"/>
    </xf>
    <xf numFmtId="0" fontId="12" fillId="5" borderId="1" xfId="0" applyFont="1" applyFill="1" applyBorder="1" applyAlignment="1">
      <alignment horizontal="center" vertical="center"/>
    </xf>
    <xf numFmtId="0" fontId="16" fillId="5" borderId="1" xfId="0" applyFont="1" applyFill="1" applyBorder="1" applyAlignment="1">
      <alignment horizontal="justify" vertical="top"/>
    </xf>
    <xf numFmtId="0" fontId="13" fillId="0" borderId="1" xfId="0" applyFont="1" applyBorder="1"/>
    <xf numFmtId="0" fontId="13" fillId="0" borderId="1" xfId="0" applyFont="1" applyBorder="1" applyAlignment="1">
      <alignment horizontal="justify" vertical="top" wrapText="1"/>
    </xf>
    <xf numFmtId="0" fontId="13" fillId="5" borderId="1" xfId="8" applyFont="1" applyFill="1" applyBorder="1" applyAlignment="1">
      <alignment horizontal="justify" vertical="center"/>
    </xf>
    <xf numFmtId="0" fontId="12" fillId="5" borderId="1" xfId="8" applyFont="1" applyFill="1" applyBorder="1" applyAlignment="1">
      <alignment horizontal="justify" vertical="top"/>
    </xf>
    <xf numFmtId="0" fontId="13" fillId="5" borderId="1" xfId="0" applyFont="1" applyFill="1" applyBorder="1" applyAlignment="1">
      <alignment horizontal="center" vertical="center"/>
    </xf>
    <xf numFmtId="0" fontId="14" fillId="5" borderId="1" xfId="0" applyFont="1" applyFill="1" applyBorder="1" applyAlignment="1">
      <alignment horizontal="justify" vertical="center"/>
    </xf>
    <xf numFmtId="0" fontId="16" fillId="0" borderId="0" xfId="0" applyFont="1"/>
    <xf numFmtId="0" fontId="13" fillId="0" borderId="0" xfId="2" applyFont="1" applyAlignment="1">
      <alignment vertical="top"/>
    </xf>
    <xf numFmtId="0" fontId="14" fillId="0" borderId="0" xfId="4" applyFont="1" applyFill="1" applyBorder="1" applyAlignment="1">
      <alignment horizontal="left" vertical="top"/>
    </xf>
    <xf numFmtId="0" fontId="14" fillId="0" borderId="0" xfId="4" applyFont="1" applyFill="1" applyBorder="1" applyAlignment="1">
      <alignment vertical="top"/>
    </xf>
    <xf numFmtId="0" fontId="13" fillId="3" borderId="0" xfId="2" applyFont="1" applyFill="1" applyAlignment="1">
      <alignment vertical="top"/>
    </xf>
    <xf numFmtId="49" fontId="13" fillId="0" borderId="1" xfId="3" quotePrefix="1" applyNumberFormat="1" applyFont="1" applyBorder="1" applyAlignment="1">
      <alignment horizontal="center" vertical="top"/>
    </xf>
    <xf numFmtId="0" fontId="13" fillId="0" borderId="1" xfId="3" applyFont="1" applyBorder="1" applyAlignment="1">
      <alignment horizontal="left" vertical="top" wrapText="1"/>
    </xf>
    <xf numFmtId="0" fontId="13" fillId="0" borderId="1" xfId="3" applyFont="1" applyBorder="1" applyAlignment="1">
      <alignment horizontal="left" vertical="top" wrapText="1" indent="2"/>
    </xf>
    <xf numFmtId="0" fontId="13" fillId="0" borderId="1" xfId="3" applyFont="1" applyBorder="1" applyAlignment="1">
      <alignment horizontal="left" vertical="top"/>
    </xf>
    <xf numFmtId="0" fontId="16"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16" fillId="0" borderId="1" xfId="0" applyFont="1" applyBorder="1" applyAlignment="1">
      <alignment horizontal="left" vertical="center" wrapText="1"/>
    </xf>
    <xf numFmtId="0" fontId="13" fillId="0" borderId="1" xfId="0" applyFont="1" applyBorder="1" applyAlignment="1">
      <alignment horizontal="left" vertical="center" wrapText="1"/>
    </xf>
    <xf numFmtId="0" fontId="16" fillId="9" borderId="1" xfId="0" applyFont="1" applyFill="1" applyBorder="1" applyAlignment="1">
      <alignment horizontal="left" vertical="center" wrapText="1"/>
    </xf>
    <xf numFmtId="0" fontId="14" fillId="9" borderId="1" xfId="0" applyFont="1" applyFill="1" applyBorder="1" applyAlignment="1">
      <alignment horizontal="center" vertical="center" wrapText="1"/>
    </xf>
    <xf numFmtId="0" fontId="14" fillId="9" borderId="1" xfId="0" applyFont="1" applyFill="1" applyBorder="1" applyAlignment="1">
      <alignment horizontal="left" vertical="center" wrapText="1"/>
    </xf>
    <xf numFmtId="0" fontId="13" fillId="0" borderId="0" xfId="2" applyFont="1">
      <alignment vertical="center"/>
    </xf>
    <xf numFmtId="0" fontId="14" fillId="0" borderId="0" xfId="4" applyFont="1" applyFill="1" applyBorder="1" applyAlignment="1">
      <alignment horizontal="left" vertical="center"/>
    </xf>
    <xf numFmtId="0" fontId="14" fillId="0" borderId="0" xfId="4" applyFont="1" applyFill="1" applyBorder="1" applyAlignment="1">
      <alignment vertical="center"/>
    </xf>
    <xf numFmtId="0" fontId="14" fillId="16" borderId="1" xfId="9" applyFont="1" applyFill="1" applyBorder="1" applyAlignment="1">
      <alignment horizontal="center" vertical="center" wrapText="1"/>
    </xf>
    <xf numFmtId="0" fontId="13" fillId="16" borderId="1" xfId="3" quotePrefix="1" applyFont="1" applyFill="1" applyBorder="1" applyAlignment="1">
      <alignment horizontal="center" vertical="center"/>
    </xf>
    <xf numFmtId="3" fontId="13" fillId="0" borderId="0" xfId="5" applyFont="1" applyFill="1" applyBorder="1" applyAlignment="1">
      <alignment horizontal="center" vertical="center"/>
      <protection locked="0"/>
    </xf>
    <xf numFmtId="0" fontId="12" fillId="0" borderId="1" xfId="0" applyFont="1" applyBorder="1" applyAlignment="1">
      <alignment horizontal="center"/>
    </xf>
    <xf numFmtId="0" fontId="12" fillId="0" borderId="0" xfId="0" applyFont="1" applyAlignment="1">
      <alignment vertical="center" wrapText="1"/>
    </xf>
    <xf numFmtId="0" fontId="17" fillId="0" borderId="0" xfId="0" applyFont="1" applyAlignment="1">
      <alignment vertical="center" wrapText="1"/>
    </xf>
    <xf numFmtId="0" fontId="18" fillId="9" borderId="13" xfId="0" applyFont="1" applyFill="1" applyBorder="1" applyAlignment="1">
      <alignment horizontal="center" vertical="center" wrapText="1"/>
    </xf>
    <xf numFmtId="0" fontId="18" fillId="9" borderId="3" xfId="0" applyFont="1" applyFill="1" applyBorder="1" applyAlignment="1">
      <alignment vertical="center" wrapText="1"/>
    </xf>
    <xf numFmtId="0" fontId="18" fillId="9" borderId="8" xfId="0" applyFont="1" applyFill="1" applyBorder="1" applyAlignment="1">
      <alignment vertical="center" wrapText="1"/>
    </xf>
    <xf numFmtId="0" fontId="18" fillId="9" borderId="8" xfId="0" applyFont="1" applyFill="1" applyBorder="1" applyAlignment="1">
      <alignment horizontal="center" vertical="center" wrapText="1"/>
    </xf>
    <xf numFmtId="0" fontId="28" fillId="0" borderId="1" xfId="0" applyFont="1" applyBorder="1" applyAlignment="1">
      <alignment vertical="center" wrapText="1"/>
    </xf>
    <xf numFmtId="0" fontId="16" fillId="0" borderId="8" xfId="0" applyFont="1" applyBorder="1" applyAlignment="1">
      <alignment horizontal="center" vertical="center" wrapText="1"/>
    </xf>
    <xf numFmtId="0" fontId="12" fillId="0" borderId="1" xfId="0" applyFont="1" applyBorder="1" applyAlignment="1">
      <alignment wrapText="1"/>
    </xf>
    <xf numFmtId="0" fontId="16" fillId="0" borderId="1" xfId="0" applyFont="1" applyBorder="1" applyAlignment="1">
      <alignment vertical="center" wrapText="1"/>
    </xf>
    <xf numFmtId="9" fontId="16" fillId="0" borderId="8" xfId="0" applyNumberFormat="1" applyFont="1" applyBorder="1" applyAlignment="1">
      <alignment horizontal="center" vertical="center" wrapText="1"/>
    </xf>
    <xf numFmtId="9" fontId="16" fillId="0" borderId="1" xfId="0" applyNumberFormat="1" applyFont="1" applyBorder="1" applyAlignment="1">
      <alignment horizontal="center" vertical="center" wrapText="1"/>
    </xf>
    <xf numFmtId="9" fontId="14" fillId="0" borderId="1" xfId="0" applyNumberFormat="1" applyFont="1" applyBorder="1" applyAlignment="1">
      <alignment horizontal="center" vertical="center" wrapText="1"/>
    </xf>
    <xf numFmtId="0" fontId="12" fillId="0" borderId="13" xfId="0" applyFont="1" applyBorder="1" applyAlignment="1">
      <alignment horizontal="center" vertical="center"/>
    </xf>
    <xf numFmtId="0" fontId="27" fillId="0" borderId="1" xfId="0" applyFont="1" applyBorder="1" applyAlignment="1">
      <alignment vertical="center" wrapText="1"/>
    </xf>
    <xf numFmtId="0" fontId="12" fillId="9" borderId="3" xfId="0" applyFont="1" applyFill="1" applyBorder="1" applyAlignment="1">
      <alignment horizontal="center" vertical="center" wrapText="1"/>
    </xf>
    <xf numFmtId="0" fontId="12" fillId="9" borderId="15"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6" fillId="0" borderId="1" xfId="0" applyFont="1" applyBorder="1" applyAlignment="1">
      <alignment horizontal="center" vertical="center"/>
    </xf>
    <xf numFmtId="0" fontId="16" fillId="0" borderId="1" xfId="0" applyFont="1" applyBorder="1" applyAlignment="1">
      <alignment vertical="center"/>
    </xf>
    <xf numFmtId="0" fontId="12" fillId="0" borderId="1" xfId="0" applyFont="1" applyBorder="1" applyAlignment="1">
      <alignment horizontal="center" wrapText="1"/>
    </xf>
    <xf numFmtId="0" fontId="12" fillId="7" borderId="1" xfId="0" applyFont="1" applyFill="1" applyBorder="1" applyAlignment="1">
      <alignment vertical="center" wrapText="1"/>
    </xf>
    <xf numFmtId="0" fontId="12" fillId="0" borderId="0" xfId="0" applyFont="1" applyAlignment="1">
      <alignment horizontal="center" vertical="center"/>
    </xf>
    <xf numFmtId="0" fontId="13" fillId="0" borderId="12" xfId="0" applyFont="1" applyBorder="1" applyAlignment="1">
      <alignment vertical="center" wrapText="1"/>
    </xf>
    <xf numFmtId="0" fontId="12" fillId="0" borderId="6" xfId="0" applyFont="1" applyBorder="1" applyAlignment="1">
      <alignment horizontal="center" vertical="center" wrapText="1"/>
    </xf>
    <xf numFmtId="0" fontId="13" fillId="0" borderId="1" xfId="0" applyFont="1" applyBorder="1" applyAlignment="1">
      <alignment horizontal="center"/>
    </xf>
    <xf numFmtId="0" fontId="30" fillId="8" borderId="1" xfId="0" applyFont="1" applyFill="1" applyBorder="1" applyAlignment="1">
      <alignment vertical="center" wrapText="1"/>
    </xf>
    <xf numFmtId="0" fontId="30" fillId="8" borderId="14" xfId="0" applyFont="1" applyFill="1" applyBorder="1" applyAlignment="1">
      <alignment vertical="center" wrapText="1"/>
    </xf>
    <xf numFmtId="0" fontId="12" fillId="0" borderId="7" xfId="0" applyFont="1" applyBorder="1" applyAlignment="1">
      <alignment horizontal="left" vertical="center" wrapText="1" indent="3"/>
    </xf>
    <xf numFmtId="0" fontId="16" fillId="0" borderId="7" xfId="0" applyFont="1" applyBorder="1" applyAlignment="1">
      <alignment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4" fillId="0" borderId="1" xfId="0" applyFont="1" applyBorder="1" applyAlignment="1">
      <alignment horizontal="left" vertical="center"/>
    </xf>
    <xf numFmtId="0" fontId="18" fillId="0" borderId="1" xfId="0" applyFont="1" applyBorder="1" applyAlignment="1">
      <alignment horizontal="justify" vertical="center" wrapText="1"/>
    </xf>
    <xf numFmtId="0" fontId="17" fillId="2" borderId="1" xfId="0" applyFont="1" applyFill="1" applyBorder="1" applyAlignment="1">
      <alignment vertical="center"/>
    </xf>
    <xf numFmtId="0" fontId="17" fillId="0" borderId="1" xfId="0" applyFont="1" applyBorder="1" applyAlignment="1">
      <alignment horizontal="left" vertical="center" wrapText="1" indent="3"/>
    </xf>
    <xf numFmtId="0" fontId="17" fillId="0" borderId="1" xfId="0" applyFont="1" applyBorder="1" applyAlignment="1">
      <alignment horizontal="left" vertical="center" wrapText="1" indent="2"/>
    </xf>
    <xf numFmtId="0" fontId="16" fillId="9" borderId="1" xfId="0" applyFont="1" applyFill="1" applyBorder="1" applyAlignment="1">
      <alignment horizontal="center" vertical="center" wrapText="1"/>
    </xf>
    <xf numFmtId="0" fontId="16" fillId="9" borderId="1" xfId="0" applyFont="1" applyFill="1" applyBorder="1" applyAlignment="1">
      <alignment vertical="center" wrapText="1"/>
    </xf>
    <xf numFmtId="0" fontId="12" fillId="9" borderId="1" xfId="0" applyFont="1" applyFill="1" applyBorder="1" applyAlignment="1">
      <alignment vertical="center" wrapText="1"/>
    </xf>
    <xf numFmtId="0" fontId="12" fillId="9" borderId="1" xfId="0" applyFont="1" applyFill="1" applyBorder="1" applyAlignment="1">
      <alignment horizontal="justify" vertical="center" wrapText="1"/>
    </xf>
    <xf numFmtId="0" fontId="17" fillId="0" borderId="1" xfId="0" applyFont="1" applyBorder="1" applyAlignment="1">
      <alignment horizontal="center" vertical="center"/>
    </xf>
    <xf numFmtId="0" fontId="12" fillId="9" borderId="0" xfId="0" applyFont="1" applyFill="1"/>
    <xf numFmtId="0" fontId="32" fillId="19" borderId="0" xfId="0" applyFont="1" applyFill="1"/>
    <xf numFmtId="0" fontId="13" fillId="9" borderId="0" xfId="0" applyFont="1" applyFill="1"/>
    <xf numFmtId="0" fontId="13" fillId="0" borderId="1" xfId="13" applyFont="1" applyBorder="1" applyAlignment="1">
      <alignment horizontal="center" vertical="center" wrapText="1"/>
    </xf>
    <xf numFmtId="0" fontId="13" fillId="0" borderId="1" xfId="13" applyFont="1" applyBorder="1" applyAlignment="1">
      <alignment horizontal="left" vertical="center" wrapText="1"/>
    </xf>
    <xf numFmtId="0" fontId="13" fillId="0" borderId="1" xfId="13" applyFont="1" applyBorder="1" applyAlignment="1">
      <alignment vertical="center" wrapText="1"/>
    </xf>
    <xf numFmtId="0" fontId="13" fillId="0" borderId="1" xfId="13" quotePrefix="1" applyFont="1" applyBorder="1" applyAlignment="1">
      <alignment horizontal="center" vertical="center" wrapText="1"/>
    </xf>
    <xf numFmtId="0" fontId="14" fillId="3" borderId="1" xfId="3" applyFont="1" applyFill="1" applyBorder="1" applyAlignment="1">
      <alignment horizontal="left" vertical="center" wrapText="1" indent="2"/>
    </xf>
    <xf numFmtId="169" fontId="12" fillId="0" borderId="1" xfId="10" applyNumberFormat="1" applyFont="1" applyBorder="1" applyAlignment="1">
      <alignment horizontal="center" vertical="center" wrapText="1"/>
    </xf>
    <xf numFmtId="169" fontId="16" fillId="0" borderId="1" xfId="10" applyNumberFormat="1" applyFont="1" applyBorder="1" applyAlignment="1">
      <alignment vertical="center" wrapText="1"/>
    </xf>
    <xf numFmtId="169" fontId="12" fillId="0" borderId="1" xfId="10" applyNumberFormat="1" applyFont="1" applyBorder="1" applyAlignment="1">
      <alignment wrapText="1"/>
    </xf>
    <xf numFmtId="0" fontId="16" fillId="0" borderId="1" xfId="0" applyFont="1" applyBorder="1" applyAlignment="1">
      <alignment wrapText="1"/>
    </xf>
    <xf numFmtId="3" fontId="12" fillId="0" borderId="8" xfId="0" applyNumberFormat="1" applyFont="1" applyBorder="1" applyAlignment="1">
      <alignment wrapText="1"/>
    </xf>
    <xf numFmtId="3" fontId="12" fillId="0" borderId="1" xfId="0" applyNumberFormat="1" applyFont="1" applyBorder="1" applyAlignment="1">
      <alignment wrapText="1"/>
    </xf>
    <xf numFmtId="4" fontId="12" fillId="0" borderId="1" xfId="0" applyNumberFormat="1" applyFont="1" applyBorder="1" applyAlignment="1">
      <alignment wrapText="1"/>
    </xf>
    <xf numFmtId="3" fontId="16" fillId="0" borderId="1" xfId="0" applyNumberFormat="1" applyFont="1" applyBorder="1" applyAlignment="1">
      <alignment wrapText="1"/>
    </xf>
    <xf numFmtId="4" fontId="16" fillId="0" borderId="1" xfId="0" applyNumberFormat="1" applyFont="1" applyBorder="1" applyAlignment="1">
      <alignment wrapText="1"/>
    </xf>
    <xf numFmtId="3" fontId="12" fillId="0" borderId="1" xfId="0" applyNumberFormat="1" applyFont="1" applyBorder="1"/>
    <xf numFmtId="10" fontId="12" fillId="0" borderId="14" xfId="0" applyNumberFormat="1" applyFont="1" applyBorder="1"/>
    <xf numFmtId="10" fontId="12" fillId="0" borderId="1" xfId="0" applyNumberFormat="1" applyFont="1" applyBorder="1"/>
    <xf numFmtId="10" fontId="12" fillId="0" borderId="12" xfId="0" applyNumberFormat="1" applyFont="1" applyBorder="1"/>
    <xf numFmtId="10" fontId="12" fillId="0" borderId="7" xfId="0" applyNumberFormat="1" applyFont="1" applyBorder="1"/>
    <xf numFmtId="3" fontId="16" fillId="0" borderId="1" xfId="0" applyNumberFormat="1" applyFont="1" applyBorder="1"/>
    <xf numFmtId="10" fontId="16" fillId="0" borderId="1" xfId="0" applyNumberFormat="1" applyFont="1" applyBorder="1"/>
    <xf numFmtId="10" fontId="16" fillId="0" borderId="7" xfId="0" applyNumberFormat="1" applyFont="1" applyBorder="1"/>
    <xf numFmtId="3" fontId="12" fillId="7" borderId="1" xfId="0" applyNumberFormat="1" applyFont="1" applyFill="1" applyBorder="1" applyAlignment="1">
      <alignment vertical="center" wrapText="1"/>
    </xf>
    <xf numFmtId="3" fontId="13" fillId="6" borderId="1" xfId="0" applyNumberFormat="1" applyFont="1" applyFill="1" applyBorder="1" applyAlignment="1">
      <alignment vertical="center" wrapText="1"/>
    </xf>
    <xf numFmtId="3" fontId="12" fillId="0" borderId="1" xfId="0" applyNumberFormat="1" applyFont="1" applyBorder="1" applyAlignment="1">
      <alignment vertical="center" wrapText="1"/>
    </xf>
    <xf numFmtId="3" fontId="26" fillId="0" borderId="1" xfId="0" applyNumberFormat="1" applyFont="1" applyBorder="1" applyAlignment="1">
      <alignment vertical="center" wrapText="1"/>
    </xf>
    <xf numFmtId="3" fontId="26" fillId="7" borderId="1" xfId="0" applyNumberFormat="1" applyFont="1" applyFill="1" applyBorder="1" applyAlignment="1">
      <alignment vertical="center" wrapText="1"/>
    </xf>
    <xf numFmtId="3" fontId="13" fillId="0" borderId="1" xfId="0" applyNumberFormat="1" applyFont="1" applyBorder="1" applyAlignment="1">
      <alignment vertical="center" wrapText="1"/>
    </xf>
    <xf numFmtId="3" fontId="16" fillId="0" borderId="1" xfId="0" applyNumberFormat="1" applyFont="1" applyBorder="1" applyAlignment="1">
      <alignment vertical="center" wrapText="1"/>
    </xf>
    <xf numFmtId="3" fontId="14" fillId="0" borderId="1" xfId="0" applyNumberFormat="1" applyFont="1" applyBorder="1" applyAlignment="1">
      <alignment vertical="center" wrapText="1"/>
    </xf>
    <xf numFmtId="0" fontId="14" fillId="0" borderId="0" xfId="0" applyFont="1"/>
    <xf numFmtId="169" fontId="13" fillId="0" borderId="1" xfId="10" applyNumberFormat="1" applyFont="1" applyBorder="1"/>
    <xf numFmtId="3" fontId="18" fillId="0" borderId="1" xfId="0" applyNumberFormat="1" applyFont="1" applyBorder="1" applyAlignment="1">
      <alignment vertical="center"/>
    </xf>
    <xf numFmtId="9" fontId="18" fillId="0" borderId="1" xfId="7" applyFont="1" applyBorder="1" applyAlignment="1">
      <alignment vertical="center"/>
    </xf>
    <xf numFmtId="169" fontId="17" fillId="0" borderId="1" xfId="10" applyNumberFormat="1" applyFont="1" applyBorder="1" applyAlignment="1">
      <alignment vertical="center" wrapText="1"/>
    </xf>
    <xf numFmtId="169" fontId="18" fillId="0" borderId="1" xfId="10" applyNumberFormat="1" applyFont="1" applyBorder="1" applyAlignment="1">
      <alignment vertical="center" wrapText="1"/>
    </xf>
    <xf numFmtId="0" fontId="12" fillId="9" borderId="0" xfId="0" applyFont="1" applyFill="1" applyAlignment="1">
      <alignment horizontal="right" vertical="center" wrapText="1"/>
    </xf>
    <xf numFmtId="167" fontId="11" fillId="9" borderId="0" xfId="0" applyNumberFormat="1" applyFont="1" applyFill="1" applyAlignment="1">
      <alignment vertical="center" wrapText="1"/>
    </xf>
    <xf numFmtId="169" fontId="12" fillId="9" borderId="0" xfId="10" applyNumberFormat="1" applyFont="1" applyFill="1" applyBorder="1" applyAlignment="1">
      <alignment horizontal="right" vertical="center" wrapText="1"/>
    </xf>
    <xf numFmtId="3" fontId="12" fillId="0" borderId="1" xfId="10" applyNumberFormat="1" applyFont="1" applyBorder="1" applyAlignment="1">
      <alignment vertical="center" wrapText="1"/>
    </xf>
    <xf numFmtId="3" fontId="12" fillId="8" borderId="1" xfId="0" applyNumberFormat="1" applyFont="1" applyFill="1" applyBorder="1" applyAlignment="1">
      <alignment vertical="center" wrapText="1"/>
    </xf>
    <xf numFmtId="3" fontId="12" fillId="9" borderId="1" xfId="0" applyNumberFormat="1" applyFont="1" applyFill="1" applyBorder="1" applyAlignment="1">
      <alignment vertical="center" wrapText="1"/>
    </xf>
    <xf numFmtId="3" fontId="12" fillId="16" borderId="1" xfId="0" applyNumberFormat="1" applyFont="1" applyFill="1" applyBorder="1" applyAlignment="1">
      <alignment vertical="center" wrapText="1"/>
    </xf>
    <xf numFmtId="3" fontId="16" fillId="9" borderId="1" xfId="0" applyNumberFormat="1" applyFont="1" applyFill="1" applyBorder="1" applyAlignment="1">
      <alignment vertical="center" wrapText="1"/>
    </xf>
    <xf numFmtId="0" fontId="2" fillId="0" borderId="0" xfId="11"/>
    <xf numFmtId="0" fontId="14" fillId="0" borderId="0" xfId="11" applyFont="1"/>
    <xf numFmtId="169" fontId="14" fillId="0" borderId="1" xfId="10" applyNumberFormat="1" applyFont="1" applyBorder="1" applyAlignment="1">
      <alignment vertical="center"/>
    </xf>
    <xf numFmtId="0" fontId="17" fillId="6" borderId="1" xfId="0" applyFont="1" applyFill="1" applyBorder="1" applyAlignment="1">
      <alignment horizontal="center" vertical="center" wrapText="1"/>
    </xf>
    <xf numFmtId="0" fontId="17" fillId="6" borderId="1" xfId="0" applyFont="1" applyFill="1" applyBorder="1" applyAlignment="1">
      <alignment vertical="center" wrapText="1"/>
    </xf>
    <xf numFmtId="169" fontId="17" fillId="0" borderId="1" xfId="10" applyNumberFormat="1" applyFont="1" applyBorder="1" applyAlignment="1">
      <alignment horizontal="center" vertical="center" wrapText="1"/>
    </xf>
    <xf numFmtId="169" fontId="17" fillId="0" borderId="13" xfId="10" applyNumberFormat="1" applyFont="1" applyBorder="1" applyAlignment="1">
      <alignment horizontal="center" vertical="center" wrapText="1"/>
    </xf>
    <xf numFmtId="169" fontId="17" fillId="16" borderId="1" xfId="10" applyNumberFormat="1" applyFont="1" applyFill="1" applyBorder="1" applyAlignment="1">
      <alignment horizontal="center" vertical="center" wrapText="1"/>
    </xf>
    <xf numFmtId="169" fontId="17" fillId="0" borderId="7" xfId="10" applyNumberFormat="1" applyFont="1" applyBorder="1" applyAlignment="1">
      <alignment horizontal="center" vertical="center" wrapText="1"/>
    </xf>
    <xf numFmtId="169" fontId="17" fillId="0" borderId="9" xfId="10" applyNumberFormat="1" applyFont="1" applyBorder="1" applyAlignment="1">
      <alignment horizontal="center" vertical="center" wrapText="1"/>
    </xf>
    <xf numFmtId="169" fontId="13" fillId="0" borderId="1" xfId="10" applyNumberFormat="1" applyFont="1" applyBorder="1" applyAlignment="1">
      <alignment vertical="center" wrapText="1"/>
    </xf>
    <xf numFmtId="169" fontId="14" fillId="0" borderId="1" xfId="10" applyNumberFormat="1" applyFont="1" applyBorder="1" applyAlignment="1">
      <alignment vertical="center" wrapText="1"/>
    </xf>
    <xf numFmtId="0" fontId="10" fillId="19" borderId="21" xfId="0" applyFont="1" applyFill="1" applyBorder="1" applyAlignment="1">
      <alignment vertical="center"/>
    </xf>
    <xf numFmtId="0" fontId="10" fillId="19" borderId="4" xfId="0" applyFont="1" applyFill="1" applyBorder="1" applyAlignment="1">
      <alignment vertical="center"/>
    </xf>
    <xf numFmtId="0" fontId="13" fillId="0" borderId="7" xfId="0" applyFont="1" applyBorder="1" applyAlignment="1">
      <alignment vertical="center" wrapText="1"/>
    </xf>
    <xf numFmtId="0" fontId="18" fillId="2" borderId="7" xfId="0" applyFont="1" applyFill="1" applyBorder="1" applyAlignment="1">
      <alignment vertical="center" wrapText="1"/>
    </xf>
    <xf numFmtId="0" fontId="14" fillId="5" borderId="7" xfId="0" applyFont="1" applyFill="1" applyBorder="1" applyAlignment="1">
      <alignment vertical="center" wrapText="1"/>
    </xf>
    <xf numFmtId="0" fontId="10" fillId="9" borderId="0" xfId="0" applyFont="1" applyFill="1" applyAlignment="1">
      <alignment vertical="center"/>
    </xf>
    <xf numFmtId="169" fontId="13" fillId="0" borderId="1" xfId="10" applyNumberFormat="1" applyFont="1" applyBorder="1" applyAlignment="1">
      <alignment vertical="center"/>
    </xf>
    <xf numFmtId="169" fontId="17" fillId="0" borderId="14" xfId="10" applyNumberFormat="1" applyFont="1" applyBorder="1" applyAlignment="1">
      <alignment vertical="center" wrapText="1"/>
    </xf>
    <xf numFmtId="169" fontId="12" fillId="0" borderId="1" xfId="10" applyNumberFormat="1" applyFont="1" applyBorder="1" applyAlignment="1">
      <alignment vertical="center" wrapText="1"/>
    </xf>
    <xf numFmtId="0" fontId="16" fillId="10" borderId="7" xfId="0" applyFont="1" applyFill="1" applyBorder="1"/>
    <xf numFmtId="0" fontId="16" fillId="10" borderId="3" xfId="0" applyFont="1" applyFill="1" applyBorder="1"/>
    <xf numFmtId="0" fontId="14" fillId="10" borderId="7" xfId="0" applyFont="1" applyFill="1" applyBorder="1"/>
    <xf numFmtId="0" fontId="14" fillId="10" borderId="3" xfId="0" applyFont="1" applyFill="1" applyBorder="1"/>
    <xf numFmtId="0" fontId="14" fillId="10" borderId="3" xfId="0" applyFont="1" applyFill="1" applyBorder="1" applyAlignment="1">
      <alignment vertical="center" wrapText="1"/>
    </xf>
    <xf numFmtId="0" fontId="16" fillId="10" borderId="3" xfId="0" applyFont="1" applyFill="1" applyBorder="1" applyAlignment="1">
      <alignment vertical="center" wrapText="1"/>
    </xf>
    <xf numFmtId="169" fontId="14" fillId="5" borderId="1" xfId="10" applyNumberFormat="1" applyFont="1" applyFill="1" applyBorder="1" applyAlignment="1">
      <alignment horizontal="justify" vertical="top"/>
    </xf>
    <xf numFmtId="1" fontId="14" fillId="10" borderId="3" xfId="0" applyNumberFormat="1" applyFont="1" applyFill="1" applyBorder="1" applyAlignment="1">
      <alignment vertical="center" wrapText="1"/>
    </xf>
    <xf numFmtId="169" fontId="16" fillId="10" borderId="3" xfId="10" applyNumberFormat="1" applyFont="1" applyFill="1" applyBorder="1" applyAlignment="1">
      <alignment vertical="center" wrapText="1"/>
    </xf>
    <xf numFmtId="169" fontId="14" fillId="10" borderId="3" xfId="10" applyNumberFormat="1" applyFont="1" applyFill="1" applyBorder="1" applyAlignment="1">
      <alignment vertical="center" wrapText="1"/>
    </xf>
    <xf numFmtId="10" fontId="13" fillId="0" borderId="1" xfId="7" quotePrefix="1" applyNumberFormat="1" applyFont="1" applyBorder="1"/>
    <xf numFmtId="4" fontId="12" fillId="5" borderId="1" xfId="10" applyNumberFormat="1" applyFont="1" applyFill="1" applyBorder="1" applyAlignment="1">
      <alignment horizontal="right" vertical="top"/>
    </xf>
    <xf numFmtId="3" fontId="13" fillId="0" borderId="1" xfId="10" applyNumberFormat="1" applyFont="1" applyBorder="1"/>
    <xf numFmtId="169" fontId="12" fillId="0" borderId="1" xfId="10" applyNumberFormat="1" applyFont="1" applyBorder="1" applyAlignment="1">
      <alignment horizontal="right" vertical="center" wrapText="1"/>
    </xf>
    <xf numFmtId="169" fontId="13" fillId="0" borderId="1" xfId="10" applyNumberFormat="1" applyFont="1" applyBorder="1" applyAlignment="1">
      <alignment horizontal="right" vertical="center" wrapText="1"/>
    </xf>
    <xf numFmtId="172" fontId="13" fillId="0" borderId="1" xfId="10" applyNumberFormat="1" applyFont="1" applyFill="1" applyBorder="1" applyAlignment="1" applyProtection="1">
      <alignment horizontal="right" vertical="center"/>
      <protection locked="0"/>
    </xf>
    <xf numFmtId="3" fontId="12" fillId="0" borderId="1" xfId="10" applyNumberFormat="1" applyFont="1" applyBorder="1" applyAlignment="1">
      <alignment horizontal="right" vertical="center" wrapText="1"/>
    </xf>
    <xf numFmtId="3" fontId="12" fillId="6" borderId="1" xfId="10" applyNumberFormat="1" applyFont="1" applyFill="1" applyBorder="1" applyAlignment="1">
      <alignment vertical="center" wrapText="1"/>
    </xf>
    <xf numFmtId="3" fontId="12" fillId="14" borderId="1" xfId="10" applyNumberFormat="1" applyFont="1" applyFill="1" applyBorder="1" applyAlignment="1">
      <alignment horizontal="right" vertical="center" wrapText="1"/>
    </xf>
    <xf numFmtId="3" fontId="16" fillId="0" borderId="1" xfId="10" applyNumberFormat="1" applyFont="1" applyBorder="1" applyAlignment="1">
      <alignment horizontal="right" vertical="center" wrapText="1"/>
    </xf>
    <xf numFmtId="3" fontId="16" fillId="0" borderId="1" xfId="10" applyNumberFormat="1" applyFont="1" applyBorder="1" applyAlignment="1">
      <alignment vertical="center" wrapText="1"/>
    </xf>
    <xf numFmtId="3" fontId="14" fillId="0" borderId="1" xfId="0" applyNumberFormat="1" applyFont="1" applyBorder="1" applyAlignment="1">
      <alignment horizontal="right" vertical="center" wrapText="1"/>
    </xf>
    <xf numFmtId="3" fontId="13" fillId="0" borderId="1" xfId="0" applyNumberFormat="1" applyFont="1" applyBorder="1" applyAlignment="1">
      <alignment horizontal="right" vertical="center" wrapText="1"/>
    </xf>
    <xf numFmtId="169" fontId="17" fillId="0" borderId="1" xfId="10" applyNumberFormat="1" applyFont="1" applyBorder="1" applyAlignment="1">
      <alignment vertical="center"/>
    </xf>
    <xf numFmtId="0" fontId="27" fillId="6" borderId="1" xfId="0" applyFont="1" applyFill="1" applyBorder="1" applyAlignment="1">
      <alignment horizontal="left" vertical="center" wrapText="1" indent="1"/>
    </xf>
    <xf numFmtId="0" fontId="25" fillId="0" borderId="1" xfId="0" applyFont="1" applyBorder="1" applyAlignment="1">
      <alignment vertical="center" wrapText="1"/>
    </xf>
    <xf numFmtId="1" fontId="16" fillId="0" borderId="1" xfId="10" applyNumberFormat="1" applyFont="1" applyBorder="1" applyAlignment="1">
      <alignment vertical="center" wrapText="1"/>
    </xf>
    <xf numFmtId="1" fontId="12" fillId="0" borderId="1" xfId="10" applyNumberFormat="1" applyFont="1" applyBorder="1" applyAlignment="1">
      <alignment vertical="center" wrapText="1"/>
    </xf>
    <xf numFmtId="169" fontId="12" fillId="22" borderId="1" xfId="10" applyNumberFormat="1" applyFont="1" applyFill="1" applyBorder="1" applyAlignment="1">
      <alignment vertical="center" wrapText="1"/>
    </xf>
    <xf numFmtId="169" fontId="12" fillId="14" borderId="1" xfId="10" applyNumberFormat="1" applyFont="1" applyFill="1" applyBorder="1" applyAlignment="1">
      <alignment vertical="center" wrapText="1"/>
    </xf>
    <xf numFmtId="169" fontId="16" fillId="22" borderId="1" xfId="10" applyNumberFormat="1" applyFont="1" applyFill="1" applyBorder="1" applyAlignment="1">
      <alignment vertical="center" wrapText="1"/>
    </xf>
    <xf numFmtId="1" fontId="12" fillId="0" borderId="1" xfId="0" applyNumberFormat="1" applyFont="1" applyBorder="1" applyAlignment="1">
      <alignment vertical="center" wrapText="1"/>
    </xf>
    <xf numFmtId="3" fontId="12" fillId="0" borderId="1" xfId="10" applyNumberFormat="1" applyFont="1" applyBorder="1"/>
    <xf numFmtId="3" fontId="13" fillId="0" borderId="1" xfId="10" applyNumberFormat="1" applyFont="1" applyBorder="1" applyAlignment="1">
      <alignment horizontal="right" vertical="center"/>
    </xf>
    <xf numFmtId="0" fontId="35" fillId="24" borderId="0" xfId="0" applyFont="1" applyFill="1" applyAlignment="1">
      <alignment vertical="center"/>
    </xf>
    <xf numFmtId="3" fontId="12" fillId="0" borderId="1" xfId="0" applyNumberFormat="1" applyFont="1" applyBorder="1" applyAlignment="1">
      <alignment horizontal="right" vertical="center" wrapText="1"/>
    </xf>
    <xf numFmtId="0" fontId="27" fillId="6" borderId="1" xfId="0" applyFont="1" applyFill="1" applyBorder="1" applyAlignment="1">
      <alignment vertical="center" wrapText="1"/>
    </xf>
    <xf numFmtId="3" fontId="13" fillId="0" borderId="7" xfId="10" applyNumberFormat="1" applyFont="1" applyBorder="1" applyAlignment="1">
      <alignment horizontal="right" vertical="center"/>
    </xf>
    <xf numFmtId="169" fontId="13" fillId="0" borderId="1" xfId="10" applyNumberFormat="1" applyFont="1" applyBorder="1" applyAlignment="1">
      <alignment horizontal="center" vertical="center"/>
    </xf>
    <xf numFmtId="0" fontId="13" fillId="0" borderId="13" xfId="0" applyFont="1" applyBorder="1" applyAlignment="1">
      <alignment horizontal="center" vertical="center"/>
    </xf>
    <xf numFmtId="169" fontId="14" fillId="0" borderId="1" xfId="0" applyNumberFormat="1" applyFont="1" applyBorder="1" applyAlignment="1">
      <alignment vertical="center" wrapText="1"/>
    </xf>
    <xf numFmtId="0" fontId="14" fillId="0" borderId="7" xfId="0" applyFont="1" applyBorder="1" applyAlignment="1">
      <alignment horizontal="center" vertical="center" wrapText="1"/>
    </xf>
    <xf numFmtId="0" fontId="13" fillId="0" borderId="13" xfId="0" applyFont="1" applyBorder="1" applyAlignment="1">
      <alignment vertical="center" wrapText="1"/>
    </xf>
    <xf numFmtId="0" fontId="32" fillId="0" borderId="0" xfId="0" applyFont="1"/>
    <xf numFmtId="0" fontId="32" fillId="0" borderId="5" xfId="0" applyFont="1" applyBorder="1"/>
    <xf numFmtId="0" fontId="12" fillId="0" borderId="14" xfId="0" applyFont="1" applyBorder="1" applyAlignment="1">
      <alignment vertical="center" wrapText="1"/>
    </xf>
    <xf numFmtId="0" fontId="16" fillId="0" borderId="7"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6" fillId="10" borderId="12" xfId="0" applyFont="1" applyFill="1" applyBorder="1"/>
    <xf numFmtId="0" fontId="16" fillId="10" borderId="5" xfId="0" applyFont="1" applyFill="1" applyBorder="1"/>
    <xf numFmtId="0" fontId="14" fillId="10" borderId="7" xfId="0" applyFont="1" applyFill="1" applyBorder="1" applyAlignment="1">
      <alignment vertical="center"/>
    </xf>
    <xf numFmtId="0" fontId="16" fillId="10" borderId="7" xfId="0" applyFont="1" applyFill="1" applyBorder="1" applyAlignment="1">
      <alignment vertical="center"/>
    </xf>
    <xf numFmtId="0" fontId="36" fillId="0" borderId="0" xfId="0" applyFont="1"/>
    <xf numFmtId="0" fontId="36" fillId="9" borderId="0" xfId="0" applyFont="1" applyFill="1"/>
    <xf numFmtId="169" fontId="16" fillId="0" borderId="14" xfId="10" applyNumberFormat="1" applyFont="1" applyBorder="1" applyAlignment="1">
      <alignment horizontal="right" vertical="center" wrapText="1"/>
    </xf>
    <xf numFmtId="0" fontId="25" fillId="0" borderId="14" xfId="0" applyFont="1" applyBorder="1" applyAlignment="1">
      <alignment vertical="center" wrapText="1"/>
    </xf>
    <xf numFmtId="0" fontId="12" fillId="0" borderId="4" xfId="0" applyFont="1" applyBorder="1" applyAlignment="1">
      <alignment vertical="center" wrapText="1"/>
    </xf>
    <xf numFmtId="0" fontId="12" fillId="0" borderId="6" xfId="0" applyFont="1" applyBorder="1" applyAlignment="1">
      <alignment vertical="center" wrapText="1"/>
    </xf>
    <xf numFmtId="0" fontId="12" fillId="0" borderId="2" xfId="0" applyFont="1" applyBorder="1" applyAlignment="1">
      <alignment vertical="center" wrapText="1"/>
    </xf>
    <xf numFmtId="0" fontId="12" fillId="0" borderId="12" xfId="0" applyFont="1" applyBorder="1" applyAlignment="1">
      <alignment vertical="center" wrapText="1"/>
    </xf>
    <xf numFmtId="3" fontId="12" fillId="0" borderId="14" xfId="0" applyNumberFormat="1" applyFont="1" applyBorder="1" applyAlignment="1">
      <alignment horizontal="right" vertical="center" wrapText="1"/>
    </xf>
    <xf numFmtId="0" fontId="12" fillId="9" borderId="12"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0" borderId="1" xfId="13" applyFont="1" applyBorder="1" applyAlignment="1">
      <alignment horizontal="center" vertical="center" wrapText="1"/>
    </xf>
    <xf numFmtId="0" fontId="11" fillId="6" borderId="1" xfId="0" applyFont="1" applyFill="1" applyBorder="1" applyAlignment="1">
      <alignment vertical="center" wrapText="1"/>
    </xf>
    <xf numFmtId="3" fontId="12" fillId="0" borderId="0" xfId="0" applyNumberFormat="1" applyFont="1"/>
    <xf numFmtId="0" fontId="12" fillId="0" borderId="0" xfId="0" applyFont="1" applyAlignment="1">
      <alignment horizontal="right"/>
    </xf>
    <xf numFmtId="0" fontId="10" fillId="19" borderId="0" xfId="0" applyFont="1" applyFill="1"/>
    <xf numFmtId="169" fontId="12" fillId="9" borderId="0" xfId="0" applyNumberFormat="1" applyFont="1" applyFill="1"/>
    <xf numFmtId="0" fontId="17" fillId="25" borderId="1" xfId="0" applyFont="1" applyFill="1" applyBorder="1" applyAlignment="1">
      <alignment horizontal="center" vertical="center" wrapText="1"/>
    </xf>
    <xf numFmtId="0" fontId="17" fillId="25" borderId="1" xfId="0" applyFont="1" applyFill="1" applyBorder="1" applyAlignment="1">
      <alignment vertical="center" wrapText="1"/>
    </xf>
    <xf numFmtId="0" fontId="17" fillId="0" borderId="14" xfId="0" applyFont="1" applyBorder="1" applyAlignment="1">
      <alignment vertical="center" wrapText="1"/>
    </xf>
    <xf numFmtId="0" fontId="18" fillId="0" borderId="14" xfId="0" applyFont="1" applyBorder="1" applyAlignment="1">
      <alignment horizontal="center" vertical="center" wrapText="1"/>
    </xf>
    <xf numFmtId="0" fontId="22" fillId="0" borderId="1" xfId="0" applyFont="1" applyBorder="1" applyAlignment="1">
      <alignment vertical="center" wrapText="1"/>
    </xf>
    <xf numFmtId="0" fontId="18" fillId="0" borderId="1" xfId="0" quotePrefix="1" applyFont="1" applyBorder="1" applyAlignment="1">
      <alignment horizontal="center" vertical="center" wrapText="1"/>
    </xf>
    <xf numFmtId="0" fontId="25" fillId="0" borderId="16" xfId="0" applyFont="1" applyBorder="1" applyAlignment="1">
      <alignment vertical="center"/>
    </xf>
    <xf numFmtId="0" fontId="18" fillId="6" borderId="14" xfId="0" applyFont="1" applyFill="1" applyBorder="1" applyAlignment="1">
      <alignment vertical="center" wrapText="1"/>
    </xf>
    <xf numFmtId="0" fontId="17" fillId="6" borderId="1" xfId="0" applyFont="1" applyFill="1" applyBorder="1" applyAlignment="1">
      <alignment horizontal="left" vertical="center" wrapText="1" indent="1"/>
    </xf>
    <xf numFmtId="0" fontId="13" fillId="6" borderId="1" xfId="0" applyFont="1" applyFill="1" applyBorder="1" applyAlignment="1">
      <alignment horizontal="left" vertical="center" wrapText="1" indent="1"/>
    </xf>
    <xf numFmtId="3" fontId="12" fillId="6" borderId="1" xfId="0" applyNumberFormat="1" applyFont="1" applyFill="1" applyBorder="1" applyAlignment="1">
      <alignment vertical="center" wrapText="1"/>
    </xf>
    <xf numFmtId="3" fontId="16" fillId="0" borderId="8" xfId="0" applyNumberFormat="1" applyFont="1" applyBorder="1" applyAlignment="1">
      <alignment wrapText="1"/>
    </xf>
    <xf numFmtId="3" fontId="12" fillId="0" borderId="1" xfId="0" applyNumberFormat="1" applyFont="1" applyBorder="1" applyAlignment="1">
      <alignment horizontal="right" wrapText="1"/>
    </xf>
    <xf numFmtId="169" fontId="17" fillId="0" borderId="1" xfId="10" applyNumberFormat="1" applyFont="1" applyBorder="1" applyAlignment="1">
      <alignment horizontal="left" vertical="center" wrapText="1" indent="1"/>
    </xf>
    <xf numFmtId="0" fontId="12" fillId="19" borderId="0" xfId="0" applyFont="1" applyFill="1"/>
    <xf numFmtId="0" fontId="11" fillId="9" borderId="0" xfId="0" applyFont="1" applyFill="1" applyAlignment="1">
      <alignment horizontal="center" vertical="center" wrapText="1"/>
    </xf>
    <xf numFmtId="169" fontId="14" fillId="0" borderId="1" xfId="10" applyNumberFormat="1" applyFont="1" applyBorder="1" applyAlignment="1">
      <alignment horizontal="right" vertical="center" wrapText="1"/>
    </xf>
    <xf numFmtId="169" fontId="17" fillId="0" borderId="1" xfId="10" applyNumberFormat="1" applyFont="1" applyBorder="1" applyAlignment="1">
      <alignment horizontal="left" vertical="center" wrapText="1"/>
    </xf>
    <xf numFmtId="1" fontId="16" fillId="0" borderId="1" xfId="0" applyNumberFormat="1" applyFont="1" applyBorder="1" applyAlignment="1">
      <alignment vertical="center" wrapText="1"/>
    </xf>
    <xf numFmtId="169" fontId="19" fillId="16" borderId="1" xfId="10" applyNumberFormat="1" applyFont="1" applyFill="1" applyBorder="1" applyAlignment="1">
      <alignment horizontal="center" vertical="center" wrapText="1"/>
    </xf>
    <xf numFmtId="0" fontId="19" fillId="9" borderId="0" xfId="0" applyFont="1" applyFill="1"/>
    <xf numFmtId="169" fontId="28" fillId="5" borderId="8" xfId="10" applyNumberFormat="1" applyFont="1" applyFill="1" applyBorder="1" applyAlignment="1">
      <alignment vertical="center" wrapText="1"/>
    </xf>
    <xf numFmtId="169" fontId="22" fillId="5" borderId="8" xfId="10" applyNumberFormat="1" applyFont="1" applyFill="1" applyBorder="1" applyAlignment="1">
      <alignment vertical="center" wrapText="1"/>
    </xf>
    <xf numFmtId="0" fontId="32" fillId="9" borderId="0" xfId="0" applyFont="1" applyFill="1"/>
    <xf numFmtId="169" fontId="12" fillId="9" borderId="0" xfId="10" applyNumberFormat="1" applyFont="1" applyFill="1" applyBorder="1" applyAlignment="1">
      <alignment vertical="center" wrapText="1"/>
    </xf>
    <xf numFmtId="49" fontId="11" fillId="9" borderId="18" xfId="0" applyNumberFormat="1"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14" xfId="0" applyFont="1" applyFill="1" applyBorder="1" applyAlignment="1">
      <alignment horizontal="center" vertical="center" wrapText="1"/>
    </xf>
    <xf numFmtId="0" fontId="39" fillId="9" borderId="0" xfId="0" applyFont="1" applyFill="1" applyAlignment="1">
      <alignment horizontal="center" vertical="center" wrapText="1"/>
    </xf>
    <xf numFmtId="176" fontId="11" fillId="0" borderId="1" xfId="0" applyNumberFormat="1" applyFont="1" applyBorder="1" applyAlignment="1">
      <alignment horizontal="center" vertical="center" wrapText="1"/>
    </xf>
    <xf numFmtId="0" fontId="14" fillId="9" borderId="13" xfId="0" applyFont="1" applyFill="1" applyBorder="1" applyAlignment="1">
      <alignment vertical="center" wrapText="1"/>
    </xf>
    <xf numFmtId="0" fontId="13" fillId="9" borderId="1" xfId="0" applyFont="1" applyFill="1" applyBorder="1" applyAlignment="1">
      <alignment horizontal="center"/>
    </xf>
    <xf numFmtId="0" fontId="13" fillId="9" borderId="13" xfId="0" applyFont="1" applyFill="1" applyBorder="1" applyAlignment="1">
      <alignment vertical="center" wrapText="1"/>
    </xf>
    <xf numFmtId="0" fontId="13" fillId="9" borderId="15" xfId="0" applyFont="1" applyFill="1" applyBorder="1" applyAlignment="1">
      <alignment vertical="center" wrapText="1"/>
    </xf>
    <xf numFmtId="0" fontId="13" fillId="9" borderId="1" xfId="0" applyFont="1" applyFill="1" applyBorder="1"/>
    <xf numFmtId="0" fontId="13" fillId="9" borderId="1" xfId="0" applyFont="1" applyFill="1" applyBorder="1" applyAlignment="1">
      <alignment horizontal="left" vertical="center" indent="1"/>
    </xf>
    <xf numFmtId="0" fontId="28" fillId="9" borderId="1" xfId="0" applyFont="1" applyFill="1" applyBorder="1" applyAlignment="1">
      <alignment horizontal="left" vertical="center" indent="3"/>
    </xf>
    <xf numFmtId="0" fontId="28" fillId="9" borderId="1" xfId="0" applyFont="1" applyFill="1" applyBorder="1" applyAlignment="1">
      <alignment horizontal="left" vertical="center" wrapText="1" indent="3"/>
    </xf>
    <xf numFmtId="0" fontId="12" fillId="9" borderId="1" xfId="0" applyFont="1" applyFill="1" applyBorder="1" applyAlignment="1">
      <alignment horizontal="left" vertical="center" indent="1"/>
    </xf>
    <xf numFmtId="0" fontId="12" fillId="9" borderId="1" xfId="0" applyFont="1" applyFill="1" applyBorder="1" applyAlignment="1">
      <alignment horizontal="left" vertical="center" wrapText="1" indent="1"/>
    </xf>
    <xf numFmtId="0" fontId="12" fillId="9" borderId="1" xfId="0" applyFont="1" applyFill="1" applyBorder="1" applyAlignment="1">
      <alignment horizontal="left" vertical="center"/>
    </xf>
    <xf numFmtId="0" fontId="12" fillId="9" borderId="11" xfId="0" applyFont="1" applyFill="1" applyBorder="1" applyAlignment="1">
      <alignment horizontal="left" vertical="center"/>
    </xf>
    <xf numFmtId="0" fontId="13" fillId="9" borderId="0" xfId="0" applyFont="1" applyFill="1" applyAlignment="1">
      <alignment vertical="center"/>
    </xf>
    <xf numFmtId="0" fontId="13" fillId="9" borderId="0" xfId="0" applyFont="1" applyFill="1" applyAlignment="1">
      <alignment horizontal="center" vertical="center" wrapText="1"/>
    </xf>
    <xf numFmtId="0" fontId="13" fillId="9" borderId="14" xfId="0" applyFont="1" applyFill="1" applyBorder="1" applyAlignment="1">
      <alignment vertical="center" wrapText="1"/>
    </xf>
    <xf numFmtId="0" fontId="16" fillId="9" borderId="14" xfId="0" applyFont="1" applyFill="1" applyBorder="1" applyAlignment="1">
      <alignment vertical="center" wrapText="1"/>
    </xf>
    <xf numFmtId="0" fontId="12" fillId="9" borderId="1" xfId="0" applyFont="1" applyFill="1" applyBorder="1" applyAlignment="1">
      <alignment horizontal="left" indent="1"/>
    </xf>
    <xf numFmtId="0" fontId="12" fillId="9" borderId="14" xfId="0" applyFont="1" applyFill="1" applyBorder="1" applyAlignment="1">
      <alignment horizontal="left" indent="1"/>
    </xf>
    <xf numFmtId="0" fontId="14" fillId="9" borderId="15"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14" xfId="0" applyFont="1" applyFill="1" applyBorder="1" applyAlignment="1">
      <alignment vertical="center" wrapText="1"/>
    </xf>
    <xf numFmtId="0" fontId="14" fillId="9" borderId="1" xfId="0" applyFont="1" applyFill="1" applyBorder="1" applyAlignment="1">
      <alignment wrapText="1"/>
    </xf>
    <xf numFmtId="0" fontId="11" fillId="9" borderId="0" xfId="11" applyFont="1" applyFill="1" applyAlignment="1">
      <alignment horizontal="center" vertical="center" wrapText="1"/>
    </xf>
    <xf numFmtId="0" fontId="12" fillId="9" borderId="1" xfId="0" applyFont="1" applyFill="1" applyBorder="1" applyAlignment="1">
      <alignment horizontal="center"/>
    </xf>
    <xf numFmtId="0" fontId="16" fillId="0" borderId="15" xfId="0" applyFont="1" applyBorder="1" applyAlignment="1">
      <alignment horizontal="center" vertical="center" wrapText="1"/>
    </xf>
    <xf numFmtId="0" fontId="12" fillId="9" borderId="1" xfId="0" applyFont="1" applyFill="1" applyBorder="1" applyAlignment="1">
      <alignment horizontal="center" vertical="center"/>
    </xf>
    <xf numFmtId="0" fontId="12" fillId="9" borderId="13" xfId="0" applyFont="1" applyFill="1" applyBorder="1" applyAlignment="1">
      <alignment horizontal="center" vertical="center"/>
    </xf>
    <xf numFmtId="0" fontId="16" fillId="9" borderId="15" xfId="0" applyFont="1" applyFill="1" applyBorder="1" applyAlignment="1">
      <alignment vertical="center" wrapText="1"/>
    </xf>
    <xf numFmtId="0" fontId="23" fillId="9" borderId="14" xfId="0" applyFont="1" applyFill="1" applyBorder="1"/>
    <xf numFmtId="169" fontId="16" fillId="22" borderId="14" xfId="10" applyNumberFormat="1" applyFont="1" applyFill="1" applyBorder="1" applyAlignment="1">
      <alignment horizontal="center" vertical="center" wrapText="1"/>
    </xf>
    <xf numFmtId="169" fontId="16" fillId="0" borderId="1" xfId="10" applyNumberFormat="1" applyFont="1" applyBorder="1" applyAlignment="1">
      <alignment horizontal="center" vertical="center" wrapText="1"/>
    </xf>
    <xf numFmtId="169" fontId="16" fillId="22" borderId="1" xfId="10" applyNumberFormat="1" applyFont="1" applyFill="1" applyBorder="1" applyAlignment="1">
      <alignment horizontal="center" vertical="center" wrapText="1"/>
    </xf>
    <xf numFmtId="169" fontId="16" fillId="14" borderId="1" xfId="10" applyNumberFormat="1" applyFont="1" applyFill="1" applyBorder="1" applyAlignment="1">
      <alignment horizontal="center" vertical="center" wrapText="1"/>
    </xf>
    <xf numFmtId="169" fontId="12" fillId="22" borderId="1" xfId="10" applyNumberFormat="1" applyFont="1" applyFill="1" applyBorder="1" applyAlignment="1">
      <alignment horizontal="center" vertical="center" wrapText="1"/>
    </xf>
    <xf numFmtId="169" fontId="12" fillId="14" borderId="1" xfId="10" applyNumberFormat="1" applyFont="1" applyFill="1" applyBorder="1" applyAlignment="1">
      <alignment horizontal="center" vertical="center" wrapText="1"/>
    </xf>
    <xf numFmtId="169" fontId="16" fillId="14" borderId="1" xfId="10" applyNumberFormat="1" applyFont="1" applyFill="1" applyBorder="1" applyAlignment="1">
      <alignment horizontal="right" vertical="center" wrapText="1"/>
    </xf>
    <xf numFmtId="169" fontId="12" fillId="14" borderId="1" xfId="10" applyNumberFormat="1" applyFont="1" applyFill="1" applyBorder="1" applyAlignment="1">
      <alignment horizontal="right" vertical="center" wrapText="1"/>
    </xf>
    <xf numFmtId="3" fontId="16" fillId="0" borderId="1" xfId="0" applyNumberFormat="1" applyFont="1" applyBorder="1" applyAlignment="1">
      <alignment horizontal="right" vertical="center" wrapText="1"/>
    </xf>
    <xf numFmtId="169" fontId="13" fillId="7" borderId="1" xfId="10" applyNumberFormat="1" applyFont="1" applyFill="1" applyBorder="1" applyAlignment="1">
      <alignment vertical="center"/>
    </xf>
    <xf numFmtId="169" fontId="13" fillId="15" borderId="1" xfId="10" applyNumberFormat="1" applyFont="1" applyFill="1" applyBorder="1" applyAlignment="1">
      <alignment vertical="center"/>
    </xf>
    <xf numFmtId="169" fontId="17" fillId="2" borderId="1" xfId="10" applyNumberFormat="1" applyFont="1" applyFill="1" applyBorder="1" applyAlignment="1">
      <alignment vertical="center"/>
    </xf>
    <xf numFmtId="169" fontId="14" fillId="9" borderId="14" xfId="10" applyNumberFormat="1" applyFont="1" applyFill="1" applyBorder="1" applyAlignment="1">
      <alignment horizontal="center" vertical="center" wrapText="1"/>
    </xf>
    <xf numFmtId="169" fontId="14" fillId="9" borderId="1" xfId="10" applyNumberFormat="1" applyFont="1" applyFill="1" applyBorder="1" applyAlignment="1">
      <alignment horizontal="center" vertical="center" wrapText="1"/>
    </xf>
    <xf numFmtId="169" fontId="13" fillId="9" borderId="14" xfId="10" applyNumberFormat="1" applyFont="1" applyFill="1" applyBorder="1" applyAlignment="1">
      <alignment horizontal="center" vertical="center" wrapText="1"/>
    </xf>
    <xf numFmtId="169" fontId="13" fillId="9" borderId="1" xfId="10" applyNumberFormat="1" applyFont="1" applyFill="1" applyBorder="1" applyAlignment="1">
      <alignment horizontal="center" vertical="center" wrapText="1"/>
    </xf>
    <xf numFmtId="169" fontId="13" fillId="16" borderId="14" xfId="10" applyNumberFormat="1" applyFont="1" applyFill="1" applyBorder="1" applyAlignment="1">
      <alignment horizontal="center" vertical="center" wrapText="1"/>
    </xf>
    <xf numFmtId="169" fontId="12" fillId="9" borderId="1" xfId="10" applyNumberFormat="1" applyFont="1" applyFill="1" applyBorder="1"/>
    <xf numFmtId="177" fontId="12" fillId="0" borderId="1" xfId="0" applyNumberFormat="1" applyFont="1" applyBorder="1" applyAlignment="1">
      <alignment horizontal="center"/>
    </xf>
    <xf numFmtId="0" fontId="12" fillId="6" borderId="13" xfId="0" applyFont="1" applyFill="1" applyBorder="1" applyAlignment="1">
      <alignment vertical="center" wrapText="1"/>
    </xf>
    <xf numFmtId="0" fontId="12" fillId="6" borderId="14" xfId="0" applyFont="1" applyFill="1" applyBorder="1" applyAlignment="1">
      <alignment vertical="center" wrapText="1"/>
    </xf>
    <xf numFmtId="0" fontId="16" fillId="0" borderId="13" xfId="0" applyFont="1" applyBorder="1" applyAlignment="1">
      <alignment horizontal="center" vertical="center" wrapText="1"/>
    </xf>
    <xf numFmtId="3" fontId="16" fillId="0" borderId="1" xfId="0" applyNumberFormat="1" applyFont="1" applyBorder="1" applyAlignment="1">
      <alignment horizontal="right" wrapText="1"/>
    </xf>
    <xf numFmtId="0" fontId="25" fillId="0" borderId="1" xfId="0" applyFont="1" applyBorder="1" applyAlignment="1">
      <alignment vertical="center"/>
    </xf>
    <xf numFmtId="0" fontId="16" fillId="10" borderId="1" xfId="0" applyFont="1" applyFill="1" applyBorder="1" applyAlignment="1">
      <alignment vertical="center"/>
    </xf>
    <xf numFmtId="0" fontId="16" fillId="10" borderId="1" xfId="0" applyFont="1" applyFill="1" applyBorder="1" applyAlignment="1">
      <alignment horizontal="center" vertical="center"/>
    </xf>
    <xf numFmtId="0" fontId="12" fillId="12" borderId="1" xfId="0" applyFont="1" applyFill="1" applyBorder="1" applyAlignment="1">
      <alignment vertical="center" wrapText="1"/>
    </xf>
    <xf numFmtId="169" fontId="16" fillId="12" borderId="1" xfId="10" applyNumberFormat="1" applyFont="1" applyFill="1" applyBorder="1" applyAlignment="1">
      <alignment horizontal="right" vertical="top" wrapText="1"/>
    </xf>
    <xf numFmtId="169" fontId="16" fillId="12" borderId="1" xfId="10" applyNumberFormat="1" applyFont="1" applyFill="1" applyBorder="1" applyAlignment="1">
      <alignment horizontal="right" vertical="center" wrapText="1"/>
    </xf>
    <xf numFmtId="169" fontId="16" fillId="12" borderId="1" xfId="10" applyNumberFormat="1" applyFont="1" applyFill="1" applyBorder="1" applyAlignment="1">
      <alignment horizontal="right" vertical="center"/>
    </xf>
    <xf numFmtId="0" fontId="27" fillId="0" borderId="1" xfId="0" applyFont="1" applyBorder="1" applyAlignment="1">
      <alignment horizontal="left" vertical="center" wrapText="1" indent="2"/>
    </xf>
    <xf numFmtId="169" fontId="12" fillId="0" borderId="1" xfId="10" applyNumberFormat="1" applyFont="1" applyBorder="1" applyAlignment="1">
      <alignment horizontal="right" vertical="center"/>
    </xf>
    <xf numFmtId="169" fontId="27" fillId="8" borderId="1" xfId="10" applyNumberFormat="1" applyFont="1" applyFill="1" applyBorder="1" applyAlignment="1">
      <alignment horizontal="right" vertical="center" wrapText="1"/>
    </xf>
    <xf numFmtId="169" fontId="12" fillId="9" borderId="1" xfId="10" applyNumberFormat="1" applyFont="1" applyFill="1" applyBorder="1" applyAlignment="1">
      <alignment horizontal="right" vertical="center" wrapText="1"/>
    </xf>
    <xf numFmtId="169" fontId="12" fillId="13" borderId="1" xfId="10" applyNumberFormat="1" applyFont="1" applyFill="1" applyBorder="1" applyAlignment="1">
      <alignment horizontal="right" vertical="center" wrapText="1"/>
    </xf>
    <xf numFmtId="169" fontId="12" fillId="8" borderId="1" xfId="10" applyNumberFormat="1" applyFont="1" applyFill="1" applyBorder="1" applyAlignment="1">
      <alignment vertical="center"/>
    </xf>
    <xf numFmtId="169" fontId="16" fillId="0" borderId="1" xfId="10" applyNumberFormat="1" applyFont="1" applyBorder="1" applyAlignment="1">
      <alignment horizontal="center" vertical="center"/>
    </xf>
    <xf numFmtId="0" fontId="16" fillId="10" borderId="1" xfId="0" applyFont="1" applyFill="1" applyBorder="1" applyAlignment="1">
      <alignment horizontal="left" vertical="center"/>
    </xf>
    <xf numFmtId="0" fontId="12" fillId="8" borderId="1" xfId="0" applyFont="1" applyFill="1" applyBorder="1" applyAlignment="1">
      <alignment vertical="center" wrapText="1"/>
    </xf>
    <xf numFmtId="3" fontId="16" fillId="8" borderId="1" xfId="0" applyNumberFormat="1" applyFont="1" applyFill="1" applyBorder="1" applyAlignment="1">
      <alignment horizontal="right" vertical="center" wrapText="1"/>
    </xf>
    <xf numFmtId="3" fontId="16" fillId="12" borderId="1" xfId="10" applyNumberFormat="1" applyFont="1" applyFill="1" applyBorder="1" applyAlignment="1">
      <alignment horizontal="right" vertical="center" wrapText="1"/>
    </xf>
    <xf numFmtId="0" fontId="12" fillId="8" borderId="1" xfId="0" applyFont="1" applyFill="1" applyBorder="1" applyAlignment="1">
      <alignment horizontal="center" vertical="center" wrapText="1"/>
    </xf>
    <xf numFmtId="3" fontId="16" fillId="12" borderId="1" xfId="0" applyNumberFormat="1" applyFont="1" applyFill="1" applyBorder="1" applyAlignment="1">
      <alignment horizontal="right" vertical="center" wrapText="1"/>
    </xf>
    <xf numFmtId="0" fontId="28" fillId="0" borderId="1" xfId="0" applyFont="1" applyBorder="1" applyAlignment="1">
      <alignment horizontal="left" vertical="center" wrapText="1" indent="2"/>
    </xf>
    <xf numFmtId="0" fontId="27" fillId="0" borderId="1" xfId="0" applyFont="1" applyBorder="1" applyAlignment="1">
      <alignment horizontal="left" vertical="center" wrapText="1" indent="4"/>
    </xf>
    <xf numFmtId="1" fontId="16" fillId="12" borderId="1" xfId="0" applyNumberFormat="1" applyFont="1" applyFill="1" applyBorder="1" applyAlignment="1">
      <alignment vertical="center" wrapText="1"/>
    </xf>
    <xf numFmtId="3" fontId="16" fillId="12" borderId="1" xfId="0" quotePrefix="1" applyNumberFormat="1" applyFont="1" applyFill="1" applyBorder="1" applyAlignment="1">
      <alignment horizontal="right" vertical="center" wrapText="1"/>
    </xf>
    <xf numFmtId="3" fontId="12" fillId="8" borderId="1" xfId="0" applyNumberFormat="1" applyFont="1" applyFill="1" applyBorder="1" applyAlignment="1">
      <alignment horizontal="right" vertical="center" wrapText="1"/>
    </xf>
    <xf numFmtId="3" fontId="12" fillId="9" borderId="1" xfId="0" applyNumberFormat="1" applyFont="1" applyFill="1" applyBorder="1" applyAlignment="1">
      <alignment horizontal="right" vertical="center" wrapText="1"/>
    </xf>
    <xf numFmtId="3" fontId="13" fillId="9" borderId="1" xfId="0" applyNumberFormat="1" applyFont="1" applyFill="1" applyBorder="1" applyAlignment="1">
      <alignment horizontal="right" vertical="center" wrapText="1"/>
    </xf>
    <xf numFmtId="3" fontId="13" fillId="9" borderId="1" xfId="10" applyNumberFormat="1" applyFont="1" applyFill="1" applyBorder="1" applyAlignment="1">
      <alignment horizontal="right" vertical="center" wrapText="1"/>
    </xf>
    <xf numFmtId="0" fontId="12" fillId="13" borderId="1" xfId="0" applyFont="1" applyFill="1" applyBorder="1" applyAlignment="1">
      <alignment vertical="center" wrapText="1"/>
    </xf>
    <xf numFmtId="0" fontId="13" fillId="8" borderId="1" xfId="0" applyFont="1" applyFill="1" applyBorder="1" applyAlignment="1">
      <alignment horizontal="right" vertical="center"/>
    </xf>
    <xf numFmtId="3" fontId="16" fillId="12" borderId="1" xfId="10" quotePrefix="1" applyNumberFormat="1" applyFont="1" applyFill="1" applyBorder="1" applyAlignment="1">
      <alignment horizontal="right" vertical="center" wrapText="1"/>
    </xf>
    <xf numFmtId="0" fontId="12" fillId="8" borderId="1" xfId="0" applyFont="1" applyFill="1" applyBorder="1" applyAlignment="1">
      <alignment vertical="center"/>
    </xf>
    <xf numFmtId="3" fontId="12" fillId="8" borderId="1" xfId="0" applyNumberFormat="1" applyFont="1" applyFill="1" applyBorder="1" applyAlignment="1">
      <alignment horizontal="right" vertical="center"/>
    </xf>
    <xf numFmtId="3" fontId="16" fillId="0" borderId="1" xfId="0" applyNumberFormat="1" applyFont="1" applyBorder="1" applyAlignment="1">
      <alignment horizontal="right" vertical="center"/>
    </xf>
    <xf numFmtId="0" fontId="12" fillId="8" borderId="1" xfId="0" applyFont="1" applyFill="1" applyBorder="1" applyAlignment="1">
      <alignment horizontal="right" vertical="center"/>
    </xf>
    <xf numFmtId="9" fontId="16" fillId="0" borderId="1" xfId="0" applyNumberFormat="1" applyFont="1" applyBorder="1" applyAlignment="1">
      <alignment horizontal="right" vertical="center"/>
    </xf>
    <xf numFmtId="0" fontId="12" fillId="12" borderId="1" xfId="0" applyFont="1" applyFill="1" applyBorder="1" applyAlignment="1">
      <alignment horizontal="center" vertical="center" wrapText="1"/>
    </xf>
    <xf numFmtId="0" fontId="12" fillId="12" borderId="1" xfId="0" applyFont="1" applyFill="1" applyBorder="1" applyAlignment="1">
      <alignment horizontal="center" vertical="center"/>
    </xf>
    <xf numFmtId="169" fontId="10" fillId="19" borderId="0" xfId="10" applyNumberFormat="1" applyFont="1" applyFill="1"/>
    <xf numFmtId="169" fontId="13" fillId="9" borderId="1" xfId="10" applyNumberFormat="1" applyFont="1" applyFill="1" applyBorder="1" applyAlignment="1">
      <alignment horizontal="center"/>
    </xf>
    <xf numFmtId="169" fontId="24" fillId="9" borderId="2" xfId="10" applyNumberFormat="1" applyFont="1" applyFill="1" applyBorder="1" applyAlignment="1">
      <alignment vertical="center" wrapText="1"/>
    </xf>
    <xf numFmtId="169" fontId="13" fillId="9" borderId="0" xfId="10" applyNumberFormat="1" applyFont="1" applyFill="1" applyAlignment="1">
      <alignment horizontal="center" vertical="center"/>
    </xf>
    <xf numFmtId="169" fontId="13" fillId="9" borderId="0" xfId="10" applyNumberFormat="1" applyFont="1" applyFill="1" applyAlignment="1">
      <alignment vertical="center"/>
    </xf>
    <xf numFmtId="169" fontId="13" fillId="9" borderId="0" xfId="10" applyNumberFormat="1" applyFont="1" applyFill="1" applyAlignment="1">
      <alignment vertical="center" wrapText="1"/>
    </xf>
    <xf numFmtId="169" fontId="13" fillId="9" borderId="0" xfId="10" applyNumberFormat="1" applyFont="1" applyFill="1"/>
    <xf numFmtId="169" fontId="10" fillId="19" borderId="0" xfId="10" applyNumberFormat="1" applyFont="1" applyFill="1" applyAlignment="1">
      <alignment vertical="center"/>
    </xf>
    <xf numFmtId="169" fontId="13" fillId="9" borderId="13" xfId="10" applyNumberFormat="1" applyFont="1" applyFill="1" applyBorder="1" applyAlignment="1">
      <alignment vertical="center" wrapText="1"/>
    </xf>
    <xf numFmtId="169" fontId="13" fillId="9" borderId="9" xfId="10" applyNumberFormat="1" applyFont="1" applyFill="1" applyBorder="1" applyAlignment="1">
      <alignment vertical="center" wrapText="1"/>
    </xf>
    <xf numFmtId="169" fontId="13" fillId="9" borderId="15" xfId="10" applyNumberFormat="1" applyFont="1" applyFill="1" applyBorder="1" applyAlignment="1">
      <alignment vertical="center" wrapText="1"/>
    </xf>
    <xf numFmtId="169" fontId="24" fillId="0" borderId="15" xfId="10" applyNumberFormat="1" applyFont="1" applyBorder="1" applyAlignment="1">
      <alignment vertical="center" wrapText="1"/>
    </xf>
    <xf numFmtId="169" fontId="13" fillId="0" borderId="9" xfId="10" applyNumberFormat="1" applyFont="1" applyBorder="1" applyAlignment="1">
      <alignment horizontal="center" vertical="center" wrapText="1"/>
    </xf>
    <xf numFmtId="9" fontId="14" fillId="9" borderId="14" xfId="7" applyFont="1" applyFill="1" applyBorder="1" applyAlignment="1">
      <alignment horizontal="center" vertical="center" wrapText="1"/>
    </xf>
    <xf numFmtId="9" fontId="13" fillId="9" borderId="14" xfId="7" applyFont="1" applyFill="1" applyBorder="1" applyAlignment="1">
      <alignment horizontal="center" vertical="center" wrapText="1"/>
    </xf>
    <xf numFmtId="180" fontId="13" fillId="9" borderId="0" xfId="7" applyNumberFormat="1" applyFont="1" applyFill="1" applyAlignment="1">
      <alignment vertical="center" wrapText="1"/>
    </xf>
    <xf numFmtId="3" fontId="13" fillId="0" borderId="7" xfId="10" applyNumberFormat="1" applyFont="1" applyBorder="1" applyAlignment="1">
      <alignment vertical="center" wrapText="1"/>
    </xf>
    <xf numFmtId="169" fontId="13" fillId="9" borderId="0" xfId="0" applyNumberFormat="1" applyFont="1" applyFill="1"/>
    <xf numFmtId="180" fontId="12" fillId="9" borderId="1" xfId="7" applyNumberFormat="1" applyFont="1" applyFill="1" applyBorder="1" applyAlignment="1">
      <alignment horizontal="center"/>
    </xf>
    <xf numFmtId="0" fontId="12" fillId="6" borderId="1" xfId="0" applyFont="1" applyFill="1" applyBorder="1" applyAlignment="1">
      <alignment vertical="center" wrapText="1"/>
    </xf>
    <xf numFmtId="0" fontId="22" fillId="6" borderId="1" xfId="0" applyFont="1" applyFill="1" applyBorder="1" applyAlignment="1">
      <alignment vertical="center" wrapText="1"/>
    </xf>
    <xf numFmtId="169" fontId="12" fillId="6" borderId="1" xfId="10" applyNumberFormat="1" applyFont="1" applyFill="1" applyBorder="1" applyAlignment="1">
      <alignment vertical="center" wrapText="1"/>
    </xf>
    <xf numFmtId="0" fontId="12" fillId="9" borderId="1" xfId="0" applyFont="1" applyFill="1" applyBorder="1" applyAlignment="1">
      <alignment wrapText="1"/>
    </xf>
    <xf numFmtId="0" fontId="12" fillId="0" borderId="7" xfId="0" applyFont="1" applyBorder="1"/>
    <xf numFmtId="0" fontId="14" fillId="3" borderId="7" xfId="3" applyFont="1" applyFill="1" applyBorder="1" applyAlignment="1">
      <alignment horizontal="left" vertical="center" indent="2"/>
    </xf>
    <xf numFmtId="3" fontId="14" fillId="0" borderId="3" xfId="5" applyFont="1" applyFill="1" applyBorder="1" applyAlignment="1">
      <alignment horizontal="center" vertical="center" wrapText="1"/>
      <protection locked="0"/>
    </xf>
    <xf numFmtId="3" fontId="14" fillId="0" borderId="3" xfId="5" quotePrefix="1" applyFont="1" applyFill="1" applyBorder="1" applyAlignment="1">
      <alignment horizontal="center" vertical="center" wrapText="1"/>
      <protection locked="0"/>
    </xf>
    <xf numFmtId="170" fontId="14" fillId="0" borderId="3" xfId="7" applyNumberFormat="1" applyFont="1" applyFill="1" applyBorder="1" applyAlignment="1" applyProtection="1">
      <alignment horizontal="center" vertical="center" wrapText="1"/>
      <protection locked="0"/>
    </xf>
    <xf numFmtId="170" fontId="14" fillId="0" borderId="8" xfId="7" applyNumberFormat="1" applyFont="1" applyFill="1" applyBorder="1" applyAlignment="1" applyProtection="1">
      <alignment horizontal="center" vertical="center" wrapText="1"/>
      <protection locked="0"/>
    </xf>
    <xf numFmtId="0" fontId="13" fillId="3" borderId="14" xfId="3" applyFont="1" applyFill="1" applyBorder="1" applyAlignment="1">
      <alignment horizontal="left" vertical="center" wrapText="1" indent="2"/>
    </xf>
    <xf numFmtId="0" fontId="14" fillId="3" borderId="12" xfId="3" applyFont="1" applyFill="1" applyBorder="1" applyAlignment="1">
      <alignment horizontal="left" vertical="center" indent="2"/>
    </xf>
    <xf numFmtId="3" fontId="14" fillId="0" borderId="5" xfId="5" applyFont="1" applyFill="1" applyBorder="1" applyAlignment="1">
      <alignment horizontal="center" vertical="center" wrapText="1"/>
      <protection locked="0"/>
    </xf>
    <xf numFmtId="3" fontId="14" fillId="0" borderId="5" xfId="5" quotePrefix="1" applyFont="1" applyFill="1" applyBorder="1" applyAlignment="1">
      <alignment horizontal="center" vertical="center" wrapText="1"/>
      <protection locked="0"/>
    </xf>
    <xf numFmtId="170" fontId="14" fillId="0" borderId="5" xfId="7" applyNumberFormat="1" applyFont="1" applyFill="1" applyBorder="1" applyAlignment="1" applyProtection="1">
      <alignment horizontal="center" vertical="center" wrapText="1"/>
      <protection locked="0"/>
    </xf>
    <xf numFmtId="170" fontId="14" fillId="0" borderId="6" xfId="7" applyNumberFormat="1" applyFont="1" applyFill="1" applyBorder="1" applyAlignment="1" applyProtection="1">
      <alignment horizontal="center" vertical="center" wrapText="1"/>
      <protection locked="0"/>
    </xf>
    <xf numFmtId="0" fontId="13" fillId="3" borderId="13" xfId="3" applyFont="1" applyFill="1" applyBorder="1" applyAlignment="1">
      <alignment horizontal="left" vertical="center" wrapText="1" indent="2"/>
    </xf>
    <xf numFmtId="0" fontId="14" fillId="3" borderId="1" xfId="3" applyFont="1" applyFill="1" applyBorder="1" applyAlignment="1">
      <alignment horizontal="left" vertical="center" indent="2"/>
    </xf>
    <xf numFmtId="0" fontId="12" fillId="9" borderId="1" xfId="0" applyFont="1" applyFill="1" applyBorder="1"/>
    <xf numFmtId="169" fontId="13" fillId="0" borderId="0" xfId="10" applyNumberFormat="1" applyFont="1" applyFill="1"/>
    <xf numFmtId="0" fontId="14" fillId="9" borderId="0" xfId="0" applyFont="1" applyFill="1" applyAlignment="1">
      <alignment horizontal="left" vertical="center" wrapText="1"/>
    </xf>
    <xf numFmtId="169" fontId="13" fillId="9" borderId="0" xfId="10" applyNumberFormat="1" applyFont="1" applyFill="1" applyBorder="1"/>
    <xf numFmtId="180" fontId="13" fillId="9" borderId="0" xfId="7" applyNumberFormat="1" applyFont="1" applyFill="1" applyBorder="1"/>
    <xf numFmtId="0" fontId="13" fillId="9" borderId="0" xfId="0" applyFont="1" applyFill="1" applyAlignment="1">
      <alignment horizontal="left" vertical="center" indent="1"/>
    </xf>
    <xf numFmtId="0" fontId="28" fillId="9" borderId="0" xfId="0" applyFont="1" applyFill="1" applyAlignment="1">
      <alignment horizontal="left" vertical="center" indent="3"/>
    </xf>
    <xf numFmtId="0" fontId="28" fillId="9" borderId="0" xfId="0" applyFont="1" applyFill="1" applyAlignment="1">
      <alignment horizontal="left" vertical="center" wrapText="1" indent="3"/>
    </xf>
    <xf numFmtId="0" fontId="12" fillId="9" borderId="0" xfId="0" applyFont="1" applyFill="1" applyAlignment="1">
      <alignment horizontal="left" vertical="center" indent="1"/>
    </xf>
    <xf numFmtId="0" fontId="16" fillId="9" borderId="0" xfId="0" applyFont="1" applyFill="1" applyAlignment="1">
      <alignment horizontal="left" vertical="center" wrapText="1"/>
    </xf>
    <xf numFmtId="0" fontId="12" fillId="9" borderId="0" xfId="0" applyFont="1" applyFill="1" applyAlignment="1">
      <alignment horizontal="left" vertical="center" wrapText="1" indent="1"/>
    </xf>
    <xf numFmtId="0" fontId="12" fillId="9" borderId="0" xfId="0" applyFont="1" applyFill="1" applyAlignment="1">
      <alignment horizontal="left" vertical="center"/>
    </xf>
    <xf numFmtId="9" fontId="13" fillId="9" borderId="0" xfId="7" applyFont="1" applyFill="1" applyBorder="1"/>
    <xf numFmtId="0" fontId="44" fillId="25" borderId="0" xfId="0" applyFont="1" applyFill="1"/>
    <xf numFmtId="0" fontId="17" fillId="25" borderId="1" xfId="0" applyFont="1" applyFill="1" applyBorder="1" applyAlignment="1">
      <alignment horizontal="center"/>
    </xf>
    <xf numFmtId="0" fontId="17" fillId="25" borderId="1" xfId="0" applyFont="1" applyFill="1" applyBorder="1" applyAlignment="1">
      <alignment vertical="center"/>
    </xf>
    <xf numFmtId="0" fontId="17" fillId="25" borderId="15" xfId="0" applyFont="1" applyFill="1" applyBorder="1" applyAlignment="1">
      <alignment vertical="center" wrapText="1"/>
    </xf>
    <xf numFmtId="0" fontId="17" fillId="25" borderId="13" xfId="0" applyFont="1" applyFill="1" applyBorder="1" applyAlignment="1">
      <alignment vertical="center"/>
    </xf>
    <xf numFmtId="0" fontId="17" fillId="25" borderId="1" xfId="0" applyFont="1" applyFill="1" applyBorder="1" applyAlignment="1">
      <alignment horizontal="left" vertical="center" wrapText="1"/>
    </xf>
    <xf numFmtId="0" fontId="17" fillId="0" borderId="1" xfId="0" applyFont="1" applyBorder="1" applyAlignment="1">
      <alignment horizontal="left" vertical="center" wrapText="1"/>
    </xf>
    <xf numFmtId="0" fontId="0" fillId="16" borderId="8" xfId="0" applyFill="1" applyBorder="1"/>
    <xf numFmtId="0" fontId="12" fillId="25" borderId="0" xfId="0" applyFont="1" applyFill="1"/>
    <xf numFmtId="0" fontId="10" fillId="0" borderId="0" xfId="0" applyFont="1" applyAlignment="1">
      <alignment vertical="center"/>
    </xf>
    <xf numFmtId="0" fontId="10" fillId="9" borderId="0" xfId="0" applyFont="1" applyFill="1"/>
    <xf numFmtId="10" fontId="13" fillId="0" borderId="7" xfId="0" applyNumberFormat="1" applyFont="1" applyBorder="1" applyAlignment="1">
      <alignment horizontal="right" vertical="center"/>
    </xf>
    <xf numFmtId="169" fontId="13" fillId="0" borderId="1" xfId="10" applyNumberFormat="1" applyFont="1" applyBorder="1" applyAlignment="1">
      <alignment horizontal="right"/>
    </xf>
    <xf numFmtId="3" fontId="12" fillId="0" borderId="1" xfId="10" applyNumberFormat="1" applyFont="1" applyBorder="1" applyAlignment="1">
      <alignment wrapText="1"/>
    </xf>
    <xf numFmtId="3" fontId="13" fillId="0" borderId="1" xfId="10" applyNumberFormat="1" applyFont="1" applyBorder="1" applyAlignment="1">
      <alignment wrapText="1"/>
    </xf>
    <xf numFmtId="3" fontId="16" fillId="0" borderId="1" xfId="10" applyNumberFormat="1" applyFont="1" applyBorder="1"/>
    <xf numFmtId="3" fontId="12" fillId="5" borderId="1" xfId="10" applyNumberFormat="1" applyFont="1" applyFill="1" applyBorder="1" applyAlignment="1">
      <alignment wrapText="1"/>
    </xf>
    <xf numFmtId="3" fontId="16" fillId="10" borderId="3" xfId="10" applyNumberFormat="1" applyFont="1" applyFill="1" applyBorder="1"/>
    <xf numFmtId="3" fontId="14" fillId="10" borderId="3" xfId="10" applyNumberFormat="1" applyFont="1" applyFill="1" applyBorder="1"/>
    <xf numFmtId="169" fontId="12" fillId="5" borderId="1" xfId="10" applyNumberFormat="1" applyFont="1" applyFill="1" applyBorder="1" applyAlignment="1">
      <alignment wrapText="1"/>
    </xf>
    <xf numFmtId="2" fontId="13" fillId="0" borderId="1" xfId="10" applyNumberFormat="1" applyFont="1" applyBorder="1"/>
    <xf numFmtId="169" fontId="13" fillId="0" borderId="1" xfId="10" applyNumberFormat="1" applyFont="1" applyBorder="1" applyAlignment="1">
      <alignment wrapText="1"/>
    </xf>
    <xf numFmtId="10" fontId="13" fillId="0" borderId="1" xfId="7" applyNumberFormat="1" applyFont="1" applyBorder="1" applyAlignment="1">
      <alignment wrapText="1"/>
    </xf>
    <xf numFmtId="10" fontId="13" fillId="0" borderId="1" xfId="7" applyNumberFormat="1" applyFont="1" applyBorder="1"/>
    <xf numFmtId="10" fontId="12" fillId="0" borderId="1" xfId="7" applyNumberFormat="1" applyFont="1" applyBorder="1"/>
    <xf numFmtId="172" fontId="13" fillId="0" borderId="1" xfId="10" applyNumberFormat="1" applyFont="1" applyBorder="1" applyAlignment="1" applyProtection="1">
      <alignment horizontal="right" vertical="center"/>
      <protection locked="0"/>
    </xf>
    <xf numFmtId="9" fontId="18" fillId="0" borderId="1" xfId="7" applyFont="1" applyFill="1" applyBorder="1" applyAlignment="1">
      <alignment vertical="center"/>
    </xf>
    <xf numFmtId="169" fontId="18" fillId="0" borderId="1" xfId="10" applyNumberFormat="1" applyFont="1" applyBorder="1" applyAlignment="1">
      <alignment horizontal="left" vertical="center" wrapText="1" indent="1"/>
    </xf>
    <xf numFmtId="169" fontId="18" fillId="0" borderId="1" xfId="10" applyNumberFormat="1" applyFont="1" applyBorder="1" applyAlignment="1">
      <alignment horizontal="center" vertical="center" wrapText="1"/>
    </xf>
    <xf numFmtId="0" fontId="13" fillId="0" borderId="6" xfId="0" applyFont="1" applyBorder="1" applyAlignment="1">
      <alignment wrapText="1"/>
    </xf>
    <xf numFmtId="0" fontId="17" fillId="25" borderId="1" xfId="0" applyFont="1" applyFill="1" applyBorder="1" applyAlignment="1">
      <alignment horizontal="right" vertical="center" wrapText="1"/>
    </xf>
    <xf numFmtId="169" fontId="22" fillId="25" borderId="1" xfId="10" applyNumberFormat="1" applyFont="1" applyFill="1" applyBorder="1" applyAlignment="1">
      <alignment horizontal="right" vertical="center" wrapText="1"/>
    </xf>
    <xf numFmtId="0" fontId="22" fillId="25" borderId="1" xfId="0" applyFont="1" applyFill="1" applyBorder="1" applyAlignment="1">
      <alignment horizontal="center" vertical="center" wrapText="1"/>
    </xf>
    <xf numFmtId="9" fontId="22" fillId="25" borderId="1" xfId="7" applyFont="1" applyFill="1" applyBorder="1" applyAlignment="1">
      <alignment horizontal="center" vertical="center" wrapText="1"/>
    </xf>
    <xf numFmtId="0" fontId="17" fillId="0" borderId="1" xfId="0" applyFont="1" applyBorder="1" applyAlignment="1">
      <alignment horizontal="right" vertical="center" wrapText="1"/>
    </xf>
    <xf numFmtId="3" fontId="17" fillId="0" borderId="1" xfId="0" applyNumberFormat="1" applyFont="1" applyBorder="1" applyAlignment="1">
      <alignment vertical="center"/>
    </xf>
    <xf numFmtId="0" fontId="17" fillId="0" borderId="22" xfId="0" applyFont="1" applyBorder="1" applyAlignment="1">
      <alignment vertical="center"/>
    </xf>
    <xf numFmtId="0" fontId="17" fillId="0" borderId="14" xfId="0" applyFont="1" applyBorder="1" applyAlignment="1">
      <alignment vertical="center"/>
    </xf>
    <xf numFmtId="3" fontId="17" fillId="0" borderId="14" xfId="0" applyNumberFormat="1" applyFont="1" applyBorder="1" applyAlignment="1">
      <alignment vertical="center"/>
    </xf>
    <xf numFmtId="0" fontId="12" fillId="9" borderId="14" xfId="0" applyFont="1" applyFill="1" applyBorder="1"/>
    <xf numFmtId="3" fontId="17" fillId="0" borderId="14" xfId="15" applyNumberFormat="1" applyFont="1" applyFill="1" applyBorder="1" applyAlignment="1">
      <alignment vertical="center"/>
    </xf>
    <xf numFmtId="3" fontId="17" fillId="0" borderId="14" xfId="0" applyNumberFormat="1" applyFont="1" applyBorder="1"/>
    <xf numFmtId="3" fontId="17" fillId="0" borderId="14" xfId="15" applyNumberFormat="1" applyFont="1" applyFill="1" applyBorder="1"/>
    <xf numFmtId="0" fontId="17" fillId="25" borderId="22" xfId="0" applyFont="1" applyFill="1" applyBorder="1" applyAlignment="1">
      <alignment vertical="center"/>
    </xf>
    <xf numFmtId="3" fontId="17" fillId="0" borderId="22" xfId="0" applyNumberFormat="1" applyFont="1" applyBorder="1" applyAlignment="1">
      <alignment vertical="center"/>
    </xf>
    <xf numFmtId="3" fontId="17" fillId="0" borderId="1" xfId="10" applyNumberFormat="1" applyFont="1" applyFill="1" applyBorder="1"/>
    <xf numFmtId="3" fontId="17" fillId="0" borderId="1" xfId="0" applyNumberFormat="1" applyFont="1" applyBorder="1"/>
    <xf numFmtId="3" fontId="17" fillId="0" borderId="22" xfId="15" applyNumberFormat="1" applyFont="1" applyFill="1" applyBorder="1" applyAlignment="1">
      <alignment vertical="center"/>
    </xf>
    <xf numFmtId="3" fontId="17" fillId="0" borderId="14" xfId="10" applyNumberFormat="1" applyFont="1" applyFill="1" applyBorder="1"/>
    <xf numFmtId="3" fontId="12" fillId="9" borderId="0" xfId="0" applyNumberFormat="1" applyFont="1" applyFill="1"/>
    <xf numFmtId="180" fontId="12" fillId="9" borderId="0" xfId="7" applyNumberFormat="1" applyFont="1" applyFill="1"/>
    <xf numFmtId="165" fontId="13" fillId="9" borderId="0" xfId="0" applyNumberFormat="1" applyFont="1" applyFill="1"/>
    <xf numFmtId="180" fontId="22" fillId="25" borderId="1" xfId="7" applyNumberFormat="1" applyFont="1" applyFill="1" applyBorder="1" applyAlignment="1">
      <alignment horizontal="right" vertical="center" wrapText="1"/>
    </xf>
    <xf numFmtId="16" fontId="12" fillId="9" borderId="0" xfId="0" applyNumberFormat="1" applyFont="1" applyFill="1"/>
    <xf numFmtId="169" fontId="13" fillId="0" borderId="0" xfId="0" applyNumberFormat="1" applyFont="1"/>
    <xf numFmtId="169" fontId="12" fillId="0" borderId="0" xfId="0" applyNumberFormat="1" applyFont="1"/>
    <xf numFmtId="0" fontId="13" fillId="0" borderId="14" xfId="0" applyFont="1" applyBorder="1" applyAlignment="1">
      <alignment horizontal="center" vertical="center" wrapText="1"/>
    </xf>
    <xf numFmtId="0" fontId="22" fillId="0" borderId="0" xfId="0" applyFont="1" applyAlignment="1">
      <alignment wrapText="1"/>
    </xf>
    <xf numFmtId="172" fontId="17" fillId="25" borderId="1" xfId="0" applyNumberFormat="1" applyFont="1" applyFill="1" applyBorder="1" applyAlignment="1">
      <alignment wrapText="1"/>
    </xf>
    <xf numFmtId="182" fontId="17" fillId="30" borderId="1" xfId="0" applyNumberFormat="1" applyFont="1" applyFill="1" applyBorder="1" applyAlignment="1">
      <alignment wrapText="1"/>
    </xf>
    <xf numFmtId="1" fontId="17" fillId="25" borderId="1" xfId="0" applyNumberFormat="1" applyFont="1" applyFill="1" applyBorder="1" applyAlignment="1">
      <alignment wrapText="1"/>
    </xf>
    <xf numFmtId="0" fontId="18" fillId="0" borderId="1" xfId="0" applyFont="1" applyBorder="1" applyAlignment="1">
      <alignment horizontal="left" vertical="center" wrapText="1"/>
    </xf>
    <xf numFmtId="172" fontId="18" fillId="25" borderId="1" xfId="0" applyNumberFormat="1" applyFont="1" applyFill="1" applyBorder="1" applyAlignment="1">
      <alignment wrapText="1"/>
    </xf>
    <xf numFmtId="0" fontId="17" fillId="0" borderId="1" xfId="0" applyFont="1" applyBorder="1" applyAlignment="1">
      <alignment wrapText="1"/>
    </xf>
    <xf numFmtId="0" fontId="17" fillId="0" borderId="1" xfId="0" applyFont="1" applyBorder="1"/>
    <xf numFmtId="0" fontId="18" fillId="0" borderId="1" xfId="0" applyFont="1" applyBorder="1" applyAlignment="1">
      <alignment horizontal="center" vertical="center"/>
    </xf>
    <xf numFmtId="0" fontId="18" fillId="0" borderId="1" xfId="0" applyFont="1" applyBorder="1"/>
    <xf numFmtId="0" fontId="13" fillId="16" borderId="1" xfId="0" applyFont="1" applyFill="1" applyBorder="1" applyAlignment="1">
      <alignment horizontal="center" vertical="center" wrapText="1"/>
    </xf>
    <xf numFmtId="0" fontId="13" fillId="16" borderId="1" xfId="0" applyFont="1" applyFill="1" applyBorder="1" applyAlignment="1">
      <alignment vertical="center" wrapText="1"/>
    </xf>
    <xf numFmtId="0" fontId="13" fillId="0" borderId="6" xfId="0" applyFont="1" applyBorder="1" applyAlignment="1">
      <alignment vertical="center" wrapText="1"/>
    </xf>
    <xf numFmtId="0" fontId="17" fillId="0" borderId="14" xfId="0" applyFont="1" applyBorder="1" applyAlignment="1">
      <alignment horizontal="center" wrapText="1"/>
    </xf>
    <xf numFmtId="0" fontId="17" fillId="0" borderId="6" xfId="0" applyFont="1" applyBorder="1" applyAlignment="1">
      <alignment wrapText="1"/>
    </xf>
    <xf numFmtId="0" fontId="17" fillId="0" borderId="8" xfId="0" applyFont="1" applyBorder="1" applyAlignment="1">
      <alignment wrapText="1"/>
    </xf>
    <xf numFmtId="0" fontId="17" fillId="0" borderId="7" xfId="0" applyFont="1" applyBorder="1" applyAlignment="1">
      <alignment vertical="center" wrapText="1"/>
    </xf>
    <xf numFmtId="0" fontId="17" fillId="16" borderId="1" xfId="0" applyFont="1" applyFill="1" applyBorder="1" applyAlignment="1">
      <alignment horizontal="center" vertical="center" wrapText="1"/>
    </xf>
    <xf numFmtId="0" fontId="17" fillId="16" borderId="7" xfId="0" applyFont="1" applyFill="1" applyBorder="1" applyAlignment="1">
      <alignment vertical="center" wrapText="1"/>
    </xf>
    <xf numFmtId="0" fontId="17" fillId="0" borderId="1" xfId="0" applyFont="1" applyBorder="1" applyAlignment="1">
      <alignment horizontal="center" wrapText="1"/>
    </xf>
    <xf numFmtId="0" fontId="17" fillId="0" borderId="7" xfId="0" applyFont="1" applyBorder="1" applyAlignment="1">
      <alignment wrapText="1"/>
    </xf>
    <xf numFmtId="0" fontId="17" fillId="0" borderId="3" xfId="0" applyFont="1" applyBorder="1" applyAlignment="1">
      <alignment vertical="center" wrapText="1"/>
    </xf>
    <xf numFmtId="14" fontId="11" fillId="9" borderId="17" xfId="0" applyNumberFormat="1" applyFont="1" applyFill="1" applyBorder="1" applyAlignment="1">
      <alignment horizontal="center" vertical="center" wrapText="1"/>
    </xf>
    <xf numFmtId="10" fontId="17" fillId="9" borderId="1" xfId="7" applyNumberFormat="1" applyFont="1" applyFill="1" applyBorder="1" applyAlignment="1">
      <alignment horizontal="right" vertical="center" wrapText="1"/>
    </xf>
    <xf numFmtId="0" fontId="17" fillId="0" borderId="12" xfId="0" applyFont="1" applyBorder="1" applyAlignment="1">
      <alignment vertical="center" wrapText="1"/>
    </xf>
    <xf numFmtId="172" fontId="17" fillId="0" borderId="1" xfId="0" applyNumberFormat="1" applyFont="1" applyBorder="1" applyAlignment="1">
      <alignment horizontal="right" vertical="center" wrapText="1"/>
    </xf>
    <xf numFmtId="10" fontId="17" fillId="0" borderId="1" xfId="7" applyNumberFormat="1" applyFont="1" applyFill="1" applyBorder="1" applyAlignment="1">
      <alignment horizontal="right" vertical="center" wrapText="1"/>
    </xf>
    <xf numFmtId="9" fontId="17" fillId="9" borderId="1" xfId="7" applyFont="1" applyFill="1" applyBorder="1" applyAlignment="1">
      <alignment horizontal="right" vertical="center" wrapText="1"/>
    </xf>
    <xf numFmtId="0" fontId="13" fillId="16" borderId="1" xfId="0" applyFont="1" applyFill="1" applyBorder="1" applyAlignment="1">
      <alignment horizontal="left" vertical="center" wrapText="1"/>
    </xf>
    <xf numFmtId="4" fontId="12" fillId="16" borderId="1" xfId="0" applyNumberFormat="1" applyFont="1" applyFill="1" applyBorder="1" applyAlignment="1">
      <alignment wrapText="1"/>
    </xf>
    <xf numFmtId="9" fontId="14" fillId="0" borderId="0" xfId="0" applyNumberFormat="1" applyFont="1" applyAlignment="1">
      <alignment horizontal="center" vertical="center" wrapText="1"/>
    </xf>
    <xf numFmtId="171" fontId="12" fillId="16" borderId="8" xfId="0" applyNumberFormat="1" applyFont="1" applyFill="1" applyBorder="1" applyAlignment="1">
      <alignment wrapText="1"/>
    </xf>
    <xf numFmtId="171" fontId="12" fillId="16" borderId="1" xfId="0" applyNumberFormat="1" applyFont="1" applyFill="1" applyBorder="1" applyAlignment="1">
      <alignment wrapText="1"/>
    </xf>
    <xf numFmtId="0" fontId="12" fillId="9" borderId="14" xfId="0" applyFont="1" applyFill="1" applyBorder="1" applyAlignment="1">
      <alignment vertical="center" wrapText="1"/>
    </xf>
    <xf numFmtId="0" fontId="22" fillId="6" borderId="13" xfId="0" applyFont="1" applyFill="1" applyBorder="1" applyAlignment="1">
      <alignment vertical="center" wrapText="1"/>
    </xf>
    <xf numFmtId="0" fontId="22" fillId="6" borderId="14" xfId="0" applyFont="1" applyFill="1" applyBorder="1" applyAlignment="1">
      <alignment vertical="center" wrapText="1"/>
    </xf>
    <xf numFmtId="0" fontId="12" fillId="16" borderId="1" xfId="0" applyFont="1" applyFill="1" applyBorder="1" applyAlignment="1">
      <alignment vertical="center" wrapText="1"/>
    </xf>
    <xf numFmtId="0" fontId="27" fillId="16" borderId="1" xfId="0" applyFont="1" applyFill="1" applyBorder="1" applyAlignment="1">
      <alignment vertical="center" wrapText="1"/>
    </xf>
    <xf numFmtId="0" fontId="12" fillId="0" borderId="1" xfId="0" applyFont="1" applyBorder="1" applyAlignment="1">
      <alignment horizontal="right" vertical="center" wrapText="1"/>
    </xf>
    <xf numFmtId="0" fontId="25" fillId="0" borderId="1" xfId="0" applyFont="1" applyBorder="1" applyAlignment="1">
      <alignment horizontal="right" vertical="center" wrapText="1"/>
    </xf>
    <xf numFmtId="0" fontId="10" fillId="19" borderId="0" xfId="0" applyFont="1" applyFill="1" applyAlignment="1">
      <alignment horizontal="right" vertical="center"/>
    </xf>
    <xf numFmtId="0" fontId="14" fillId="0" borderId="0" xfId="0" applyFont="1" applyAlignment="1">
      <alignment wrapText="1"/>
    </xf>
    <xf numFmtId="0" fontId="32" fillId="19" borderId="25" xfId="0" applyFont="1" applyFill="1" applyBorder="1"/>
    <xf numFmtId="0" fontId="10" fillId="19" borderId="25" xfId="0" applyFont="1" applyFill="1" applyBorder="1" applyAlignment="1">
      <alignment vertical="center"/>
    </xf>
    <xf numFmtId="0" fontId="12" fillId="0" borderId="25" xfId="0" applyFont="1" applyBorder="1"/>
    <xf numFmtId="0" fontId="12" fillId="27" borderId="25" xfId="0" applyFont="1" applyFill="1" applyBorder="1"/>
    <xf numFmtId="164" fontId="12" fillId="0" borderId="0" xfId="10" applyFont="1"/>
    <xf numFmtId="0" fontId="12" fillId="19" borderId="25" xfId="0" applyFont="1" applyFill="1" applyBorder="1"/>
    <xf numFmtId="0" fontId="0" fillId="0" borderId="0" xfId="0" applyAlignment="1">
      <alignment horizontal="center" vertical="center"/>
    </xf>
    <xf numFmtId="0" fontId="49" fillId="0" borderId="1" xfId="32" applyFont="1" applyBorder="1" applyAlignment="1">
      <alignment horizontal="center" vertical="center" wrapText="1"/>
    </xf>
    <xf numFmtId="0" fontId="0" fillId="0" borderId="0" xfId="0" applyAlignment="1">
      <alignment horizontal="left" vertical="center"/>
    </xf>
    <xf numFmtId="0" fontId="10" fillId="19" borderId="25" xfId="0" applyFont="1" applyFill="1" applyBorder="1"/>
    <xf numFmtId="169" fontId="12" fillId="9" borderId="1" xfId="10" applyNumberFormat="1" applyFont="1" applyFill="1" applyBorder="1" applyAlignment="1">
      <alignment vertical="center" wrapText="1"/>
    </xf>
    <xf numFmtId="0" fontId="12" fillId="9" borderId="13" xfId="0" applyFont="1" applyFill="1" applyBorder="1" applyAlignment="1">
      <alignment vertical="center" wrapText="1"/>
    </xf>
    <xf numFmtId="3" fontId="18" fillId="9" borderId="1" xfId="0" applyNumberFormat="1" applyFont="1" applyFill="1" applyBorder="1" applyAlignment="1">
      <alignment vertical="center"/>
    </xf>
    <xf numFmtId="9" fontId="18" fillId="9" borderId="1" xfId="7" applyFont="1" applyFill="1" applyBorder="1" applyAlignment="1">
      <alignment vertical="center"/>
    </xf>
    <xf numFmtId="169" fontId="12" fillId="0" borderId="1" xfId="10" applyNumberFormat="1" applyFont="1" applyFill="1" applyBorder="1" applyAlignment="1">
      <alignment vertical="center" wrapText="1"/>
    </xf>
    <xf numFmtId="169" fontId="17" fillId="0" borderId="8" xfId="10" applyNumberFormat="1" applyFont="1" applyBorder="1" applyAlignment="1">
      <alignment horizontal="left" vertical="center" wrapText="1" indent="1"/>
    </xf>
    <xf numFmtId="0" fontId="18" fillId="0" borderId="26" xfId="0" applyFont="1" applyBorder="1" applyAlignment="1">
      <alignment vertical="center" wrapText="1"/>
    </xf>
    <xf numFmtId="0" fontId="17" fillId="0" borderId="26" xfId="0" applyFont="1" applyBorder="1" applyAlignment="1">
      <alignment horizontal="left" vertical="center" wrapText="1" indent="1"/>
    </xf>
    <xf numFmtId="169" fontId="17" fillId="16" borderId="8" xfId="10" applyNumberFormat="1" applyFont="1" applyFill="1" applyBorder="1" applyAlignment="1">
      <alignment horizontal="center" vertical="center" wrapText="1"/>
    </xf>
    <xf numFmtId="169" fontId="17" fillId="0" borderId="26" xfId="10" applyNumberFormat="1" applyFont="1" applyBorder="1" applyAlignment="1">
      <alignment horizontal="left" vertical="center" wrapText="1" indent="1"/>
    </xf>
    <xf numFmtId="169" fontId="17" fillId="16" borderId="26" xfId="10" applyNumberFormat="1" applyFont="1" applyFill="1" applyBorder="1" applyAlignment="1">
      <alignment horizontal="center" vertical="center" wrapText="1"/>
    </xf>
    <xf numFmtId="173" fontId="22" fillId="25" borderId="1" xfId="33" applyNumberFormat="1" applyFont="1" applyFill="1" applyBorder="1" applyAlignment="1">
      <alignment horizontal="right" vertical="center" wrapText="1"/>
    </xf>
    <xf numFmtId="169" fontId="22" fillId="25" borderId="1" xfId="33" applyNumberFormat="1" applyFont="1" applyFill="1" applyBorder="1" applyAlignment="1">
      <alignment horizontal="right" vertical="center" wrapText="1"/>
    </xf>
    <xf numFmtId="169" fontId="22" fillId="0" borderId="1" xfId="33" applyNumberFormat="1" applyFont="1" applyBorder="1" applyAlignment="1">
      <alignment horizontal="right" vertical="center" wrapText="1"/>
    </xf>
    <xf numFmtId="165" fontId="22" fillId="25" borderId="1" xfId="33" applyFont="1" applyFill="1" applyBorder="1" applyAlignment="1">
      <alignment horizontal="right" vertical="center" wrapText="1"/>
    </xf>
    <xf numFmtId="173" fontId="22" fillId="0" borderId="1" xfId="33" applyNumberFormat="1" applyFont="1" applyBorder="1" applyAlignment="1">
      <alignment horizontal="right" vertical="center" wrapText="1"/>
    </xf>
    <xf numFmtId="173" fontId="22" fillId="0" borderId="1" xfId="33" applyNumberFormat="1" applyFont="1" applyFill="1" applyBorder="1" applyAlignment="1">
      <alignment horizontal="right" vertical="center" wrapText="1"/>
    </xf>
    <xf numFmtId="169" fontId="12" fillId="16" borderId="1" xfId="33" applyNumberFormat="1" applyFont="1" applyFill="1" applyBorder="1" applyAlignment="1">
      <alignment vertical="center" wrapText="1"/>
    </xf>
    <xf numFmtId="181" fontId="22" fillId="25" borderId="1" xfId="33" applyNumberFormat="1" applyFont="1" applyFill="1" applyBorder="1" applyAlignment="1">
      <alignment horizontal="right" vertical="center" wrapText="1"/>
    </xf>
    <xf numFmtId="2" fontId="22" fillId="25" borderId="1" xfId="33" applyNumberFormat="1" applyFont="1" applyFill="1" applyBorder="1" applyAlignment="1">
      <alignment horizontal="right" vertical="center" wrapText="1"/>
    </xf>
    <xf numFmtId="0" fontId="12" fillId="16" borderId="8" xfId="0" applyFont="1" applyFill="1" applyBorder="1"/>
    <xf numFmtId="0" fontId="10" fillId="21" borderId="16" xfId="0" applyFont="1" applyFill="1" applyBorder="1" applyAlignment="1">
      <alignment vertical="center"/>
    </xf>
    <xf numFmtId="0" fontId="13" fillId="0" borderId="0" xfId="0" applyFont="1" applyAlignment="1">
      <alignment vertical="center" wrapText="1"/>
    </xf>
    <xf numFmtId="0" fontId="12" fillId="9" borderId="16" xfId="0" applyFont="1" applyFill="1" applyBorder="1" applyAlignment="1">
      <alignment vertical="center" wrapText="1"/>
    </xf>
    <xf numFmtId="0" fontId="10" fillId="21" borderId="16" xfId="0" applyFont="1" applyFill="1" applyBorder="1" applyAlignment="1">
      <alignment vertical="center" wrapText="1"/>
    </xf>
    <xf numFmtId="0" fontId="12" fillId="9" borderId="0" xfId="0" applyFont="1" applyFill="1" applyAlignment="1">
      <alignment vertical="center" wrapText="1"/>
    </xf>
    <xf numFmtId="0" fontId="13" fillId="9" borderId="16" xfId="0" applyFont="1" applyFill="1" applyBorder="1" applyAlignment="1">
      <alignment vertical="center" wrapText="1"/>
    </xf>
    <xf numFmtId="0" fontId="12" fillId="9" borderId="0" xfId="0" applyFont="1" applyFill="1" applyAlignment="1">
      <alignment vertical="center"/>
    </xf>
    <xf numFmtId="0" fontId="10" fillId="19" borderId="1" xfId="0" applyFont="1" applyFill="1" applyBorder="1" applyAlignment="1">
      <alignment vertical="center"/>
    </xf>
    <xf numFmtId="0" fontId="12" fillId="0" borderId="16" xfId="0" applyFont="1" applyBorder="1" applyAlignment="1">
      <alignment vertical="center" wrapText="1"/>
    </xf>
    <xf numFmtId="172" fontId="13" fillId="0" borderId="1" xfId="20" applyNumberFormat="1" applyFont="1" applyFill="1" applyBorder="1" applyAlignment="1" applyProtection="1">
      <alignment horizontal="right" vertical="center"/>
      <protection locked="0"/>
    </xf>
    <xf numFmtId="10" fontId="12" fillId="0" borderId="1" xfId="0" applyNumberFormat="1" applyFont="1" applyBorder="1" applyAlignment="1">
      <alignment wrapText="1"/>
    </xf>
    <xf numFmtId="10" fontId="12" fillId="16" borderId="1" xfId="0" applyNumberFormat="1" applyFont="1" applyFill="1" applyBorder="1" applyAlignment="1">
      <alignment wrapText="1"/>
    </xf>
    <xf numFmtId="10" fontId="16" fillId="0" borderId="1" xfId="0" applyNumberFormat="1" applyFont="1" applyBorder="1" applyAlignment="1">
      <alignment wrapText="1"/>
    </xf>
    <xf numFmtId="172" fontId="17" fillId="0" borderId="1" xfId="10" applyNumberFormat="1" applyFont="1" applyBorder="1" applyAlignment="1">
      <alignment vertical="center" wrapText="1"/>
    </xf>
    <xf numFmtId="10" fontId="17" fillId="66" borderId="1" xfId="0" applyNumberFormat="1" applyFont="1" applyFill="1" applyBorder="1" applyAlignment="1">
      <alignment horizontal="right" vertical="center" wrapText="1"/>
    </xf>
    <xf numFmtId="14" fontId="11" fillId="0" borderId="17" xfId="0" applyNumberFormat="1" applyFont="1" applyBorder="1" applyAlignment="1">
      <alignment horizontal="center" vertical="center" wrapText="1"/>
    </xf>
    <xf numFmtId="10" fontId="17" fillId="0" borderId="1" xfId="0" applyNumberFormat="1" applyFont="1" applyBorder="1" applyAlignment="1">
      <alignment horizontal="right" vertical="center" wrapText="1"/>
    </xf>
    <xf numFmtId="9" fontId="17" fillId="0" borderId="1" xfId="0" applyNumberFormat="1" applyFont="1" applyBorder="1" applyAlignment="1">
      <alignment horizontal="right" vertical="center" wrapText="1"/>
    </xf>
    <xf numFmtId="10" fontId="17" fillId="26" borderId="1" xfId="10" applyNumberFormat="1" applyFont="1" applyFill="1" applyBorder="1" applyAlignment="1">
      <alignment horizontal="right" vertical="center" wrapText="1"/>
    </xf>
    <xf numFmtId="169" fontId="13" fillId="0" borderId="1" xfId="10" applyNumberFormat="1" applyFont="1" applyFill="1" applyBorder="1" applyAlignment="1">
      <alignment horizontal="right" vertical="center" wrapText="1"/>
    </xf>
    <xf numFmtId="0" fontId="14" fillId="5" borderId="12" xfId="0" applyFont="1" applyFill="1" applyBorder="1" applyAlignment="1">
      <alignment vertical="center"/>
    </xf>
    <xf numFmtId="0" fontId="18" fillId="5" borderId="7" xfId="0" applyFont="1" applyFill="1" applyBorder="1" applyAlignment="1">
      <alignment vertical="center" wrapText="1"/>
    </xf>
    <xf numFmtId="0" fontId="45" fillId="0" borderId="1" xfId="0" applyFont="1" applyBorder="1" applyAlignment="1">
      <alignment vertical="center" wrapText="1"/>
    </xf>
    <xf numFmtId="0" fontId="47" fillId="0" borderId="1" xfId="0" applyFont="1" applyBorder="1" applyAlignment="1">
      <alignment vertical="center" wrapText="1"/>
    </xf>
    <xf numFmtId="0" fontId="70" fillId="0" borderId="1" xfId="0" applyFont="1" applyBorder="1" applyAlignment="1">
      <alignment vertical="center" wrapText="1"/>
    </xf>
    <xf numFmtId="0" fontId="71" fillId="0" borderId="1" xfId="0" applyFont="1" applyBorder="1" applyAlignment="1">
      <alignment vertical="center" wrapText="1"/>
    </xf>
    <xf numFmtId="169" fontId="13" fillId="0" borderId="1" xfId="17" applyNumberFormat="1" applyFont="1" applyBorder="1" applyAlignment="1">
      <alignment vertical="center"/>
    </xf>
    <xf numFmtId="169" fontId="13" fillId="10" borderId="1" xfId="17" applyNumberFormat="1" applyFont="1" applyFill="1" applyBorder="1" applyAlignment="1">
      <alignment vertical="center"/>
    </xf>
    <xf numFmtId="9" fontId="13" fillId="0" borderId="1" xfId="17" applyNumberFormat="1" applyFont="1" applyBorder="1" applyAlignment="1">
      <alignment vertical="center"/>
    </xf>
    <xf numFmtId="173" fontId="22" fillId="25" borderId="1" xfId="17" applyNumberFormat="1" applyFont="1" applyFill="1" applyBorder="1" applyAlignment="1">
      <alignment horizontal="right" vertical="center" wrapText="1"/>
    </xf>
    <xf numFmtId="169" fontId="22" fillId="25" borderId="1" xfId="17" applyNumberFormat="1" applyFont="1" applyFill="1" applyBorder="1" applyAlignment="1">
      <alignment horizontal="right" vertical="center" wrapText="1"/>
    </xf>
    <xf numFmtId="173" fontId="22" fillId="0" borderId="1" xfId="17" applyNumberFormat="1" applyFont="1" applyBorder="1" applyAlignment="1">
      <alignment horizontal="right" vertical="center" wrapText="1"/>
    </xf>
    <xf numFmtId="169" fontId="22" fillId="0" borderId="1" xfId="17" applyNumberFormat="1" applyFont="1" applyBorder="1" applyAlignment="1">
      <alignment horizontal="right" vertical="center" wrapText="1"/>
    </xf>
    <xf numFmtId="165" fontId="22" fillId="25" borderId="1" xfId="17" applyFont="1" applyFill="1" applyBorder="1" applyAlignment="1">
      <alignment horizontal="right" vertical="center" wrapText="1"/>
    </xf>
    <xf numFmtId="169" fontId="12" fillId="16" borderId="1" xfId="17" applyNumberFormat="1" applyFont="1" applyFill="1" applyBorder="1" applyAlignment="1">
      <alignment vertical="center" wrapText="1"/>
    </xf>
    <xf numFmtId="181" fontId="22" fillId="25" borderId="1" xfId="17" applyNumberFormat="1" applyFont="1" applyFill="1" applyBorder="1" applyAlignment="1">
      <alignment horizontal="right" vertical="center" wrapText="1"/>
    </xf>
    <xf numFmtId="0" fontId="13" fillId="9" borderId="8" xfId="0" applyFont="1" applyFill="1" applyBorder="1" applyAlignment="1">
      <alignment horizontal="right" vertical="center" wrapText="1"/>
    </xf>
    <xf numFmtId="0" fontId="13" fillId="0" borderId="8" xfId="0" applyFont="1" applyBorder="1" applyAlignment="1">
      <alignment horizontal="right" vertical="center" wrapText="1"/>
    </xf>
    <xf numFmtId="0" fontId="13" fillId="9" borderId="6" xfId="0" applyFont="1" applyFill="1" applyBorder="1" applyAlignment="1">
      <alignment horizontal="right" vertical="center" wrapText="1"/>
    </xf>
    <xf numFmtId="0" fontId="40" fillId="0" borderId="6" xfId="0" applyFont="1" applyBorder="1" applyAlignment="1">
      <alignment horizontal="right" wrapText="1"/>
    </xf>
    <xf numFmtId="0" fontId="40" fillId="0" borderId="8" xfId="0" applyFont="1" applyBorder="1" applyAlignment="1">
      <alignment horizontal="right" wrapText="1"/>
    </xf>
    <xf numFmtId="169" fontId="13" fillId="9" borderId="8" xfId="10" applyNumberFormat="1" applyFont="1" applyFill="1" applyBorder="1" applyAlignment="1">
      <alignment horizontal="right" vertical="center" wrapText="1"/>
    </xf>
    <xf numFmtId="169" fontId="28" fillId="5" borderId="8" xfId="10" applyNumberFormat="1" applyFont="1" applyFill="1" applyBorder="1" applyAlignment="1">
      <alignment horizontal="right" vertical="center" wrapText="1"/>
    </xf>
    <xf numFmtId="169" fontId="13" fillId="0" borderId="8" xfId="10" applyNumberFormat="1" applyFont="1" applyBorder="1" applyAlignment="1">
      <alignment horizontal="right" vertical="center" wrapText="1"/>
    </xf>
    <xf numFmtId="169" fontId="22" fillId="5" borderId="8" xfId="10" applyNumberFormat="1" applyFont="1" applyFill="1" applyBorder="1" applyAlignment="1">
      <alignment horizontal="right" vertical="center" wrapText="1"/>
    </xf>
    <xf numFmtId="164" fontId="0" fillId="0" borderId="0" xfId="10" applyFont="1" applyAlignment="1">
      <alignment horizontal="center" vertical="center"/>
    </xf>
    <xf numFmtId="183" fontId="17" fillId="26" borderId="1" xfId="7" applyNumberFormat="1" applyFont="1" applyFill="1" applyBorder="1" applyAlignment="1">
      <alignment horizontal="right" vertical="center" wrapText="1"/>
    </xf>
    <xf numFmtId="169" fontId="17" fillId="0" borderId="1" xfId="10" applyNumberFormat="1" applyFont="1" applyBorder="1" applyAlignment="1">
      <alignment horizontal="right" vertical="center" wrapText="1"/>
    </xf>
    <xf numFmtId="169" fontId="17" fillId="0" borderId="1" xfId="10" applyNumberFormat="1" applyFont="1" applyFill="1" applyBorder="1" applyAlignment="1">
      <alignment horizontal="right" vertical="center" wrapText="1"/>
    </xf>
    <xf numFmtId="10" fontId="13" fillId="0" borderId="0" xfId="2" applyNumberFormat="1" applyFont="1" applyAlignment="1">
      <alignment vertical="top"/>
    </xf>
    <xf numFmtId="0" fontId="16" fillId="2" borderId="7" xfId="0" applyFont="1" applyFill="1" applyBorder="1" applyAlignment="1">
      <alignment vertical="center" wrapText="1"/>
    </xf>
    <xf numFmtId="0" fontId="16" fillId="2" borderId="3" xfId="0" applyFont="1" applyFill="1" applyBorder="1" applyAlignment="1">
      <alignment vertical="center" wrapText="1"/>
    </xf>
    <xf numFmtId="0" fontId="10" fillId="19" borderId="0" xfId="0" applyFont="1" applyFill="1" applyAlignment="1">
      <alignment horizontal="left" vertical="center"/>
    </xf>
    <xf numFmtId="0" fontId="11" fillId="9" borderId="0" xfId="0" quotePrefix="1" applyFont="1" applyFill="1" applyAlignment="1">
      <alignment horizontal="left" vertical="center" wrapText="1"/>
    </xf>
    <xf numFmtId="0" fontId="12" fillId="0" borderId="5" xfId="0" applyFont="1" applyBorder="1" applyAlignment="1">
      <alignment horizontal="center"/>
    </xf>
    <xf numFmtId="0" fontId="13" fillId="9" borderId="7" xfId="0" applyFont="1" applyFill="1" applyBorder="1" applyAlignment="1">
      <alignment horizontal="center" vertical="center" wrapText="1"/>
    </xf>
    <xf numFmtId="0" fontId="10" fillId="19" borderId="0" xfId="0" applyFont="1" applyFill="1" applyAlignment="1">
      <alignment horizontal="center" vertical="center"/>
    </xf>
    <xf numFmtId="0" fontId="11" fillId="9" borderId="1" xfId="0" applyFont="1" applyFill="1" applyBorder="1" applyAlignment="1">
      <alignment horizontal="center" vertical="center" wrapText="1"/>
    </xf>
    <xf numFmtId="0" fontId="14" fillId="5" borderId="3" xfId="0" applyFont="1" applyFill="1" applyBorder="1" applyAlignment="1">
      <alignment horizontal="right" vertical="center" wrapText="1"/>
    </xf>
    <xf numFmtId="10" fontId="13" fillId="0" borderId="1" xfId="0" applyNumberFormat="1" applyFont="1" applyBorder="1" applyAlignment="1">
      <alignment horizontal="right" wrapText="1"/>
    </xf>
    <xf numFmtId="0" fontId="13" fillId="0" borderId="6" xfId="0" applyFont="1" applyBorder="1" applyAlignment="1">
      <alignment horizontal="center" vertical="center" wrapText="1"/>
    </xf>
    <xf numFmtId="0" fontId="17" fillId="0" borderId="14" xfId="0" applyFont="1" applyBorder="1" applyAlignment="1">
      <alignment horizontal="center" vertical="center" wrapText="1"/>
    </xf>
    <xf numFmtId="0" fontId="14" fillId="0" borderId="8" xfId="0" applyFont="1" applyBorder="1" applyAlignment="1">
      <alignment horizontal="center" vertical="center" wrapText="1"/>
    </xf>
    <xf numFmtId="0" fontId="11" fillId="9" borderId="0" xfId="0" applyFont="1" applyFill="1" applyAlignment="1">
      <alignment horizontal="left" vertical="center" wrapText="1"/>
    </xf>
    <xf numFmtId="0" fontId="12" fillId="7" borderId="8" xfId="0" applyFont="1" applyFill="1" applyBorder="1" applyAlignment="1">
      <alignment vertical="center" wrapText="1"/>
    </xf>
    <xf numFmtId="49" fontId="16" fillId="0" borderId="1" xfId="0" applyNumberFormat="1" applyFont="1" applyBorder="1" applyAlignment="1">
      <alignment horizontal="center" vertical="center"/>
    </xf>
    <xf numFmtId="0" fontId="16" fillId="6" borderId="1" xfId="0" applyFont="1" applyFill="1" applyBorder="1" applyAlignment="1">
      <alignment vertical="center" wrapText="1"/>
    </xf>
    <xf numFmtId="179" fontId="13" fillId="0" borderId="1" xfId="15" applyNumberFormat="1" applyFont="1" applyFill="1" applyBorder="1" applyAlignment="1">
      <alignment horizontal="right" vertical="center" wrapText="1"/>
    </xf>
    <xf numFmtId="179" fontId="17" fillId="0" borderId="1" xfId="15" applyNumberFormat="1" applyFont="1" applyFill="1" applyBorder="1" applyAlignment="1">
      <alignment horizontal="right" vertical="center" wrapText="1"/>
    </xf>
    <xf numFmtId="179" fontId="17" fillId="0" borderId="14" xfId="15" applyNumberFormat="1" applyFont="1" applyFill="1" applyBorder="1" applyAlignment="1">
      <alignment horizontal="right" vertical="center" wrapText="1"/>
    </xf>
    <xf numFmtId="179" fontId="17" fillId="0" borderId="1" xfId="30" applyNumberFormat="1" applyFont="1" applyBorder="1" applyAlignment="1">
      <alignment horizontal="right" vertical="center" wrapText="1"/>
    </xf>
    <xf numFmtId="179" fontId="13" fillId="0" borderId="14" xfId="15" applyNumberFormat="1" applyFont="1" applyFill="1" applyBorder="1" applyAlignment="1">
      <alignment horizontal="right" vertical="center" wrapText="1"/>
    </xf>
    <xf numFmtId="179" fontId="13" fillId="0" borderId="1" xfId="15" applyNumberFormat="1" applyFont="1" applyFill="1" applyBorder="1" applyAlignment="1">
      <alignment horizontal="right" vertical="center"/>
    </xf>
    <xf numFmtId="0" fontId="17" fillId="31" borderId="1" xfId="0" applyFont="1" applyFill="1" applyBorder="1" applyAlignment="1">
      <alignment horizontal="right"/>
    </xf>
    <xf numFmtId="179" fontId="13" fillId="0" borderId="8" xfId="15" applyNumberFormat="1" applyFont="1" applyFill="1" applyBorder="1" applyAlignment="1">
      <alignment horizontal="right" vertical="center" wrapText="1"/>
    </xf>
    <xf numFmtId="179" fontId="13" fillId="0" borderId="14" xfId="15" applyNumberFormat="1" applyFont="1" applyBorder="1" applyAlignment="1">
      <alignment horizontal="right" vertical="center" wrapText="1"/>
    </xf>
    <xf numFmtId="0" fontId="17" fillId="10" borderId="1" xfId="0" applyFont="1" applyFill="1" applyBorder="1" applyAlignment="1">
      <alignment horizontal="right"/>
    </xf>
    <xf numFmtId="179" fontId="17" fillId="0" borderId="1" xfId="15" applyNumberFormat="1" applyFont="1" applyFill="1" applyBorder="1" applyAlignment="1">
      <alignment horizontal="right" vertical="center"/>
    </xf>
    <xf numFmtId="179" fontId="14" fillId="0" borderId="14" xfId="15" applyNumberFormat="1" applyFont="1" applyFill="1" applyBorder="1" applyAlignment="1">
      <alignment horizontal="right" vertical="center" wrapText="1"/>
    </xf>
    <xf numFmtId="169" fontId="14" fillId="0" borderId="14" xfId="10" applyNumberFormat="1" applyFont="1" applyFill="1" applyBorder="1" applyAlignment="1">
      <alignment horizontal="right" vertical="center" wrapText="1"/>
    </xf>
    <xf numFmtId="169" fontId="14" fillId="0" borderId="14" xfId="10" applyNumberFormat="1" applyFont="1" applyBorder="1" applyAlignment="1">
      <alignment horizontal="right" vertical="center" wrapText="1"/>
    </xf>
    <xf numFmtId="169" fontId="14" fillId="0" borderId="1" xfId="10" applyNumberFormat="1" applyFont="1" applyFill="1" applyBorder="1" applyAlignment="1">
      <alignment horizontal="right" vertical="center" wrapText="1"/>
    </xf>
    <xf numFmtId="0" fontId="13" fillId="16" borderId="1" xfId="0" applyFont="1" applyFill="1" applyBorder="1" applyAlignment="1">
      <alignment horizontal="right" vertical="center" wrapText="1"/>
    </xf>
    <xf numFmtId="0" fontId="13" fillId="32" borderId="1" xfId="0" applyFont="1" applyFill="1" applyBorder="1" applyAlignment="1">
      <alignment horizontal="right" vertical="center" wrapText="1"/>
    </xf>
    <xf numFmtId="169" fontId="17" fillId="26" borderId="1" xfId="10" applyNumberFormat="1" applyFont="1" applyFill="1" applyBorder="1" applyAlignment="1">
      <alignment horizontal="right" vertical="center" wrapText="1"/>
    </xf>
    <xf numFmtId="169" fontId="17" fillId="9" borderId="1" xfId="10" applyNumberFormat="1" applyFont="1" applyFill="1" applyBorder="1" applyAlignment="1">
      <alignment horizontal="right" vertical="center" wrapText="1"/>
    </xf>
    <xf numFmtId="0" fontId="18" fillId="2" borderId="3" xfId="0" applyFont="1" applyFill="1" applyBorder="1" applyAlignment="1">
      <alignment horizontal="right" vertical="center" wrapText="1"/>
    </xf>
    <xf numFmtId="0" fontId="18" fillId="5" borderId="3" xfId="0" applyFont="1" applyFill="1" applyBorder="1" applyAlignment="1">
      <alignment horizontal="right" vertical="center" wrapText="1"/>
    </xf>
    <xf numFmtId="0" fontId="17" fillId="16" borderId="1" xfId="0" applyFont="1" applyFill="1" applyBorder="1" applyAlignment="1">
      <alignment horizontal="right" vertical="center" wrapText="1"/>
    </xf>
    <xf numFmtId="0" fontId="14" fillId="5" borderId="5" xfId="0" applyFont="1" applyFill="1" applyBorder="1" applyAlignment="1">
      <alignment horizontal="right" vertical="center"/>
    </xf>
    <xf numFmtId="10" fontId="13" fillId="0" borderId="1" xfId="0" applyNumberFormat="1" applyFont="1" applyBorder="1" applyAlignment="1">
      <alignment horizontal="right"/>
    </xf>
    <xf numFmtId="0" fontId="14" fillId="0" borderId="1" xfId="4" applyFont="1" applyFill="1" applyBorder="1" applyAlignment="1">
      <alignment vertical="center" wrapText="1"/>
    </xf>
    <xf numFmtId="0" fontId="22" fillId="0" borderId="0" xfId="0" applyFont="1"/>
    <xf numFmtId="3" fontId="12" fillId="0" borderId="8" xfId="0" applyNumberFormat="1" applyFont="1" applyBorder="1" applyAlignment="1">
      <alignment horizontal="right" vertical="center" wrapText="1"/>
    </xf>
    <xf numFmtId="0" fontId="12" fillId="6" borderId="1" xfId="0" applyFont="1" applyFill="1" applyBorder="1" applyAlignment="1">
      <alignment horizontal="right" vertical="center" wrapText="1"/>
    </xf>
    <xf numFmtId="3" fontId="12" fillId="6" borderId="1" xfId="0" applyNumberFormat="1" applyFont="1" applyFill="1" applyBorder="1" applyAlignment="1">
      <alignment horizontal="right" vertical="center" wrapText="1"/>
    </xf>
    <xf numFmtId="0" fontId="12" fillId="0" borderId="8" xfId="0" applyFont="1" applyBorder="1" applyAlignment="1">
      <alignment horizontal="right" vertical="center" wrapText="1"/>
    </xf>
    <xf numFmtId="3" fontId="16" fillId="0" borderId="8" xfId="0" applyNumberFormat="1" applyFont="1" applyBorder="1" applyAlignment="1">
      <alignment horizontal="right" vertical="center" wrapText="1"/>
    </xf>
    <xf numFmtId="3" fontId="16" fillId="6" borderId="1" xfId="0" applyNumberFormat="1" applyFont="1" applyFill="1" applyBorder="1" applyAlignment="1">
      <alignment horizontal="right" vertical="center" wrapText="1"/>
    </xf>
    <xf numFmtId="0" fontId="12" fillId="7" borderId="8" xfId="0" applyFont="1" applyFill="1" applyBorder="1" applyAlignment="1">
      <alignment horizontal="right" vertical="center" wrapText="1"/>
    </xf>
    <xf numFmtId="0" fontId="12" fillId="7" borderId="1" xfId="0" applyFont="1" applyFill="1" applyBorder="1" applyAlignment="1">
      <alignment horizontal="right" vertical="center" wrapText="1"/>
    </xf>
    <xf numFmtId="0" fontId="16" fillId="0" borderId="1" xfId="0" applyFont="1" applyBorder="1" applyAlignment="1">
      <alignment horizontal="right" vertical="center" wrapText="1"/>
    </xf>
    <xf numFmtId="0" fontId="16" fillId="6" borderId="1" xfId="0" applyFont="1" applyFill="1" applyBorder="1" applyAlignment="1">
      <alignment horizontal="right" vertical="center" wrapText="1"/>
    </xf>
    <xf numFmtId="0" fontId="16" fillId="0" borderId="0" xfId="0" applyFont="1" applyAlignment="1">
      <alignment horizontal="center" vertical="center" wrapText="1"/>
    </xf>
    <xf numFmtId="0" fontId="16" fillId="6" borderId="1" xfId="0" applyFont="1" applyFill="1" applyBorder="1" applyAlignment="1">
      <alignment horizontal="center" vertical="center" wrapText="1"/>
    </xf>
    <xf numFmtId="0" fontId="16" fillId="0" borderId="1" xfId="0" applyFont="1" applyBorder="1" applyAlignment="1">
      <alignment horizontal="center" wrapText="1"/>
    </xf>
    <xf numFmtId="169" fontId="12" fillId="9" borderId="1" xfId="10" applyNumberFormat="1" applyFont="1" applyFill="1" applyBorder="1" applyAlignment="1">
      <alignment horizontal="center" vertical="center" wrapText="1"/>
    </xf>
    <xf numFmtId="169" fontId="12" fillId="26" borderId="1" xfId="10" applyNumberFormat="1" applyFont="1" applyFill="1" applyBorder="1" applyAlignment="1">
      <alignment horizontal="right" vertical="center" wrapText="1"/>
    </xf>
    <xf numFmtId="0" fontId="12" fillId="9" borderId="0" xfId="0" applyFont="1" applyFill="1" applyAlignment="1">
      <alignment horizontal="center" vertical="center"/>
    </xf>
    <xf numFmtId="0" fontId="11" fillId="9" borderId="12" xfId="0" applyFont="1" applyFill="1" applyBorder="1" applyAlignment="1">
      <alignment horizontal="center" vertical="center" wrapText="1"/>
    </xf>
    <xf numFmtId="0" fontId="14" fillId="5" borderId="1" xfId="0" applyFont="1" applyFill="1" applyBorder="1" applyAlignment="1">
      <alignment horizontal="right" vertical="center" wrapText="1"/>
    </xf>
    <xf numFmtId="169" fontId="13" fillId="0" borderId="7" xfId="10" applyNumberFormat="1" applyFont="1" applyBorder="1" applyAlignment="1">
      <alignment horizontal="right" vertical="center"/>
    </xf>
    <xf numFmtId="169" fontId="13" fillId="0" borderId="1" xfId="10" applyNumberFormat="1" applyFont="1" applyBorder="1" applyAlignment="1">
      <alignment horizontal="right" vertical="center"/>
    </xf>
    <xf numFmtId="169" fontId="14" fillId="0" borderId="7" xfId="10" applyNumberFormat="1" applyFont="1" applyBorder="1" applyAlignment="1">
      <alignment horizontal="right" vertical="center"/>
    </xf>
    <xf numFmtId="169" fontId="14" fillId="0" borderId="1" xfId="10" applyNumberFormat="1" applyFont="1" applyBorder="1" applyAlignment="1">
      <alignment horizontal="right" vertical="center"/>
    </xf>
    <xf numFmtId="0" fontId="14" fillId="5" borderId="1" xfId="0" applyFont="1" applyFill="1" applyBorder="1" applyAlignment="1">
      <alignment horizontal="right" vertical="center"/>
    </xf>
    <xf numFmtId="3" fontId="14" fillId="0" borderId="7" xfId="10" applyNumberFormat="1" applyFont="1" applyBorder="1" applyAlignment="1">
      <alignment horizontal="right" vertical="center"/>
    </xf>
    <xf numFmtId="3" fontId="14" fillId="0" borderId="1" xfId="10" applyNumberFormat="1" applyFont="1" applyBorder="1" applyAlignment="1">
      <alignment horizontal="right" vertical="center"/>
    </xf>
    <xf numFmtId="10" fontId="13" fillId="0" borderId="1" xfId="0" applyNumberFormat="1" applyFont="1" applyBorder="1" applyAlignment="1">
      <alignment horizontal="right" vertical="center"/>
    </xf>
    <xf numFmtId="10" fontId="14" fillId="0" borderId="1" xfId="0" applyNumberFormat="1" applyFont="1" applyBorder="1" applyAlignment="1">
      <alignment horizontal="right"/>
    </xf>
    <xf numFmtId="10" fontId="14" fillId="0" borderId="7" xfId="0" applyNumberFormat="1" applyFont="1" applyBorder="1" applyAlignment="1">
      <alignment horizontal="right" vertical="center"/>
    </xf>
    <xf numFmtId="169" fontId="13" fillId="0" borderId="9" xfId="10" applyNumberFormat="1" applyFont="1" applyBorder="1" applyAlignment="1">
      <alignment horizontal="right" vertical="center"/>
    </xf>
    <xf numFmtId="0" fontId="21" fillId="5" borderId="1" xfId="0" applyFont="1" applyFill="1" applyBorder="1" applyAlignment="1">
      <alignment horizontal="right" vertical="center"/>
    </xf>
    <xf numFmtId="169" fontId="13" fillId="0" borderId="7" xfId="10" applyNumberFormat="1" applyFont="1" applyBorder="1" applyAlignment="1">
      <alignment horizontal="right" vertical="center" wrapText="1"/>
    </xf>
    <xf numFmtId="0" fontId="13" fillId="16" borderId="1" xfId="0" applyFont="1" applyFill="1" applyBorder="1" applyAlignment="1">
      <alignment horizontal="center" vertical="center"/>
    </xf>
    <xf numFmtId="0" fontId="13" fillId="16" borderId="1" xfId="0" applyFont="1" applyFill="1" applyBorder="1" applyAlignment="1">
      <alignment horizontal="justify" vertical="center"/>
    </xf>
    <xf numFmtId="3" fontId="13" fillId="16" borderId="7" xfId="10" applyNumberFormat="1" applyFont="1" applyFill="1" applyBorder="1" applyAlignment="1">
      <alignment horizontal="right" vertical="center"/>
    </xf>
    <xf numFmtId="3" fontId="13" fillId="16" borderId="1" xfId="10" applyNumberFormat="1" applyFont="1" applyFill="1" applyBorder="1" applyAlignment="1">
      <alignment horizontal="right" vertical="center"/>
    </xf>
    <xf numFmtId="169" fontId="13" fillId="16" borderId="7" xfId="10" applyNumberFormat="1" applyFont="1" applyFill="1" applyBorder="1" applyAlignment="1">
      <alignment horizontal="right" vertical="center"/>
    </xf>
    <xf numFmtId="169" fontId="13" fillId="16" borderId="1" xfId="10" applyNumberFormat="1" applyFont="1" applyFill="1" applyBorder="1" applyAlignment="1">
      <alignment horizontal="right" vertical="center"/>
    </xf>
    <xf numFmtId="0" fontId="13" fillId="16" borderId="1" xfId="0" applyFont="1" applyFill="1" applyBorder="1" applyAlignment="1">
      <alignment horizontal="left" vertical="center"/>
    </xf>
    <xf numFmtId="0" fontId="13" fillId="16" borderId="7" xfId="0" applyFont="1" applyFill="1" applyBorder="1" applyAlignment="1">
      <alignment horizontal="right" vertical="center"/>
    </xf>
    <xf numFmtId="0" fontId="13" fillId="16" borderId="1" xfId="0" applyFont="1" applyFill="1" applyBorder="1" applyAlignment="1">
      <alignment horizontal="right" vertical="center"/>
    </xf>
    <xf numFmtId="166" fontId="11" fillId="0" borderId="1" xfId="0" applyNumberFormat="1" applyFont="1" applyBorder="1" applyAlignment="1">
      <alignment horizontal="center" vertical="center" wrapText="1"/>
    </xf>
    <xf numFmtId="166" fontId="11" fillId="9" borderId="1" xfId="0" applyNumberFormat="1" applyFont="1" applyFill="1" applyBorder="1" applyAlignment="1">
      <alignment horizontal="center" vertical="center" wrapText="1"/>
    </xf>
    <xf numFmtId="0" fontId="12" fillId="9" borderId="1" xfId="0" applyFont="1" applyFill="1" applyBorder="1" applyAlignment="1">
      <alignment horizontal="left" vertical="center" wrapText="1"/>
    </xf>
    <xf numFmtId="0" fontId="13" fillId="9" borderId="1" xfId="0" applyFont="1" applyFill="1" applyBorder="1" applyAlignment="1">
      <alignment horizontal="center" vertical="center" wrapText="1"/>
    </xf>
    <xf numFmtId="168" fontId="14" fillId="6" borderId="1" xfId="14" applyNumberFormat="1" applyFont="1" applyFill="1" applyBorder="1" applyAlignment="1">
      <alignment horizontal="center" vertical="center" wrapText="1"/>
    </xf>
    <xf numFmtId="168" fontId="14" fillId="9" borderId="1" xfId="14" applyNumberFormat="1" applyFont="1" applyFill="1" applyBorder="1" applyAlignment="1">
      <alignment horizontal="center" vertical="center" wrapText="1"/>
    </xf>
    <xf numFmtId="3" fontId="13" fillId="20" borderId="1" xfId="0" applyNumberFormat="1" applyFont="1" applyFill="1" applyBorder="1" applyAlignment="1">
      <alignment horizontal="center" vertical="center" wrapText="1"/>
    </xf>
    <xf numFmtId="4" fontId="13" fillId="20" borderId="1" xfId="0" applyNumberFormat="1" applyFont="1" applyFill="1" applyBorder="1" applyAlignment="1">
      <alignment horizontal="center" vertical="center" wrapText="1"/>
    </xf>
    <xf numFmtId="174" fontId="13" fillId="20" borderId="1" xfId="0" applyNumberFormat="1" applyFont="1" applyFill="1" applyBorder="1" applyAlignment="1">
      <alignment horizontal="center" vertical="center" wrapText="1"/>
    </xf>
    <xf numFmtId="3" fontId="14" fillId="9" borderId="1" xfId="0" applyNumberFormat="1" applyFont="1" applyFill="1" applyBorder="1" applyAlignment="1">
      <alignment horizontal="center" vertical="center" wrapText="1"/>
    </xf>
    <xf numFmtId="175" fontId="12" fillId="9" borderId="1" xfId="7" applyNumberFormat="1" applyFont="1" applyFill="1" applyBorder="1" applyAlignment="1">
      <alignment horizontal="left" vertical="center" wrapText="1"/>
    </xf>
    <xf numFmtId="175" fontId="13" fillId="20" borderId="1" xfId="7" quotePrefix="1" applyNumberFormat="1" applyFont="1" applyFill="1" applyBorder="1" applyAlignment="1">
      <alignment horizontal="center" vertical="center" wrapText="1"/>
    </xf>
    <xf numFmtId="170" fontId="13" fillId="20" borderId="1" xfId="7" quotePrefix="1" applyNumberFormat="1" applyFont="1" applyFill="1" applyBorder="1" applyAlignment="1">
      <alignment horizontal="center" vertical="center" wrapText="1"/>
    </xf>
    <xf numFmtId="166" fontId="11" fillId="9" borderId="7" xfId="0" applyNumberFormat="1" applyFont="1" applyFill="1" applyBorder="1" applyAlignment="1">
      <alignment horizontal="center" vertical="center" wrapText="1"/>
    </xf>
    <xf numFmtId="168" fontId="14" fillId="9" borderId="7" xfId="14" applyNumberFormat="1" applyFont="1" applyFill="1" applyBorder="1" applyAlignment="1">
      <alignment horizontal="center" vertical="center" wrapText="1"/>
    </xf>
    <xf numFmtId="3" fontId="13" fillId="20" borderId="7" xfId="0" applyNumberFormat="1" applyFont="1" applyFill="1" applyBorder="1" applyAlignment="1">
      <alignment horizontal="center" vertical="center" wrapText="1"/>
    </xf>
    <xf numFmtId="4" fontId="13" fillId="20" borderId="7" xfId="0" applyNumberFormat="1" applyFont="1" applyFill="1" applyBorder="1" applyAlignment="1">
      <alignment horizontal="center" vertical="center" wrapText="1"/>
    </xf>
    <xf numFmtId="174" fontId="13" fillId="20" borderId="7" xfId="0" applyNumberFormat="1" applyFont="1" applyFill="1" applyBorder="1" applyAlignment="1">
      <alignment horizontal="center" vertical="center" wrapText="1"/>
    </xf>
    <xf numFmtId="3" fontId="14" fillId="9" borderId="7" xfId="0" applyNumberFormat="1" applyFont="1" applyFill="1" applyBorder="1" applyAlignment="1">
      <alignment horizontal="center" vertical="center" wrapText="1"/>
    </xf>
    <xf numFmtId="170" fontId="13" fillId="20" borderId="7" xfId="7" quotePrefix="1" applyNumberFormat="1" applyFont="1" applyFill="1" applyBorder="1" applyAlignment="1">
      <alignment horizontal="center" vertical="center" wrapText="1"/>
    </xf>
    <xf numFmtId="175" fontId="12" fillId="0" borderId="0" xfId="7" applyNumberFormat="1" applyFont="1" applyBorder="1"/>
    <xf numFmtId="0" fontId="33" fillId="9" borderId="0" xfId="0" applyFont="1" applyFill="1" applyAlignment="1">
      <alignment horizontal="center" vertical="center" wrapText="1"/>
    </xf>
    <xf numFmtId="0" fontId="33" fillId="9" borderId="0" xfId="0" applyFont="1" applyFill="1" applyAlignment="1">
      <alignment vertical="center" wrapText="1"/>
    </xf>
    <xf numFmtId="166" fontId="14" fillId="9" borderId="1" xfId="0" applyNumberFormat="1" applyFont="1" applyFill="1" applyBorder="1" applyAlignment="1">
      <alignment horizontal="center" vertical="center" wrapText="1"/>
    </xf>
    <xf numFmtId="0" fontId="13" fillId="9" borderId="1" xfId="0" applyFont="1" applyFill="1" applyBorder="1" applyAlignment="1">
      <alignment horizontal="left" vertical="center" wrapText="1"/>
    </xf>
    <xf numFmtId="4" fontId="12" fillId="20" borderId="1" xfId="0" applyNumberFormat="1" applyFont="1" applyFill="1" applyBorder="1" applyAlignment="1">
      <alignment horizontal="center" vertical="center" wrapText="1"/>
    </xf>
    <xf numFmtId="3" fontId="12" fillId="20" borderId="1" xfId="0" applyNumberFormat="1" applyFont="1" applyFill="1" applyBorder="1" applyAlignment="1">
      <alignment horizontal="center" vertical="center" wrapText="1"/>
    </xf>
    <xf numFmtId="174" fontId="12" fillId="20" borderId="1" xfId="0" applyNumberFormat="1" applyFont="1" applyFill="1" applyBorder="1" applyAlignment="1">
      <alignment horizontal="center" vertical="center" wrapText="1"/>
    </xf>
    <xf numFmtId="3" fontId="13" fillId="26" borderId="1" xfId="0" applyNumberFormat="1" applyFont="1" applyFill="1" applyBorder="1" applyAlignment="1">
      <alignment horizontal="center" vertical="center" wrapText="1"/>
    </xf>
    <xf numFmtId="170" fontId="13" fillId="20" borderId="1" xfId="7" applyNumberFormat="1" applyFont="1" applyFill="1" applyBorder="1" applyAlignment="1">
      <alignment horizontal="center" vertical="center" wrapText="1"/>
    </xf>
    <xf numFmtId="170" fontId="13" fillId="26" borderId="1" xfId="7" applyNumberFormat="1" applyFont="1" applyFill="1" applyBorder="1" applyAlignment="1">
      <alignment horizontal="center" vertical="center" wrapText="1"/>
    </xf>
    <xf numFmtId="178" fontId="13" fillId="26" borderId="1" xfId="7" applyNumberFormat="1" applyFont="1" applyFill="1" applyBorder="1" applyAlignment="1">
      <alignment horizontal="center" vertical="center" wrapText="1"/>
    </xf>
    <xf numFmtId="10" fontId="13" fillId="20" borderId="1" xfId="7" applyNumberFormat="1" applyFont="1" applyFill="1" applyBorder="1" applyAlignment="1">
      <alignment horizontal="center" vertical="center" wrapText="1"/>
    </xf>
    <xf numFmtId="10" fontId="13" fillId="20" borderId="1" xfId="7" quotePrefix="1" applyNumberFormat="1" applyFont="1" applyFill="1" applyBorder="1" applyAlignment="1">
      <alignment horizontal="center" vertical="center" wrapText="1"/>
    </xf>
    <xf numFmtId="49" fontId="12" fillId="0" borderId="1" xfId="0" quotePrefix="1" applyNumberFormat="1" applyFont="1" applyBorder="1" applyAlignment="1">
      <alignment horizontal="center"/>
    </xf>
    <xf numFmtId="0" fontId="11" fillId="9" borderId="18" xfId="0" applyFont="1" applyFill="1" applyBorder="1" applyAlignment="1">
      <alignment horizontal="center" vertical="center" wrapText="1"/>
    </xf>
    <xf numFmtId="0" fontId="12" fillId="0" borderId="5" xfId="0" applyFont="1" applyBorder="1"/>
    <xf numFmtId="1" fontId="17" fillId="0" borderId="14" xfId="10" applyNumberFormat="1" applyFont="1" applyBorder="1" applyAlignment="1">
      <alignment horizontal="center" vertical="center" wrapText="1"/>
    </xf>
    <xf numFmtId="1" fontId="17" fillId="0" borderId="1" xfId="10" applyNumberFormat="1" applyFont="1" applyBorder="1" applyAlignment="1">
      <alignment horizontal="center" vertical="center" wrapText="1"/>
    </xf>
    <xf numFmtId="0" fontId="11" fillId="9" borderId="20" xfId="0" applyFont="1" applyFill="1" applyBorder="1" applyAlignment="1">
      <alignment horizontal="center" vertical="center" wrapText="1"/>
    </xf>
    <xf numFmtId="0" fontId="18" fillId="6" borderId="14" xfId="0" applyFont="1" applyFill="1" applyBorder="1" applyAlignment="1">
      <alignment horizontal="center" vertical="center" wrapText="1"/>
    </xf>
    <xf numFmtId="169" fontId="12" fillId="0" borderId="1" xfId="10" applyNumberFormat="1" applyFont="1" applyBorder="1"/>
    <xf numFmtId="0" fontId="35" fillId="24" borderId="0" xfId="0" applyFont="1" applyFill="1" applyAlignment="1">
      <alignment horizontal="center" vertical="center"/>
    </xf>
    <xf numFmtId="0" fontId="36" fillId="9" borderId="0" xfId="0" applyFont="1" applyFill="1" applyAlignment="1">
      <alignment horizontal="center"/>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2" fillId="18" borderId="1" xfId="0" applyFont="1" applyFill="1" applyBorder="1" applyAlignment="1">
      <alignment horizontal="center" vertical="center"/>
    </xf>
    <xf numFmtId="0" fontId="12" fillId="18" borderId="1" xfId="0" applyFont="1" applyFill="1" applyBorder="1" applyAlignment="1">
      <alignment horizontal="left" vertical="center" wrapText="1"/>
    </xf>
    <xf numFmtId="0" fontId="13" fillId="0" borderId="1" xfId="0" applyFont="1" applyBorder="1" applyAlignment="1">
      <alignment vertical="top" wrapText="1"/>
    </xf>
    <xf numFmtId="0" fontId="12" fillId="0" borderId="1" xfId="0" applyFont="1" applyBorder="1" applyAlignment="1">
      <alignment horizontal="left" vertical="center" wrapText="1" indent="2"/>
    </xf>
    <xf numFmtId="0" fontId="13" fillId="0" borderId="1" xfId="0" applyFont="1" applyBorder="1" applyAlignment="1">
      <alignment horizontal="left" vertical="center" wrapText="1" indent="2"/>
    </xf>
    <xf numFmtId="0" fontId="12" fillId="9" borderId="1" xfId="0" applyFont="1" applyFill="1" applyBorder="1" applyAlignment="1">
      <alignment horizontal="left" vertical="center" wrapText="1" indent="3"/>
    </xf>
    <xf numFmtId="0" fontId="16" fillId="5" borderId="5" xfId="0" applyFont="1" applyFill="1" applyBorder="1" applyAlignment="1">
      <alignment horizontal="right" vertical="center" wrapText="1"/>
    </xf>
    <xf numFmtId="172" fontId="12" fillId="0" borderId="1" xfId="0" applyNumberFormat="1" applyFont="1" applyBorder="1" applyAlignment="1">
      <alignment horizontal="right" vertical="center" wrapText="1"/>
    </xf>
    <xf numFmtId="0" fontId="16" fillId="16" borderId="1" xfId="0" applyFont="1" applyFill="1" applyBorder="1" applyAlignment="1">
      <alignment horizontal="right" vertical="center" wrapText="1"/>
    </xf>
    <xf numFmtId="172" fontId="12" fillId="18" borderId="1" xfId="0" applyNumberFormat="1" applyFont="1" applyFill="1" applyBorder="1" applyAlignment="1">
      <alignment horizontal="right" vertical="center" wrapText="1"/>
    </xf>
    <xf numFmtId="169" fontId="12" fillId="18" borderId="1" xfId="10" applyNumberFormat="1" applyFont="1" applyFill="1" applyBorder="1" applyAlignment="1">
      <alignment horizontal="right" vertical="center" wrapText="1"/>
    </xf>
    <xf numFmtId="0" fontId="16" fillId="18" borderId="1" xfId="0" applyFont="1" applyFill="1" applyBorder="1" applyAlignment="1">
      <alignment horizontal="right" vertical="center" wrapText="1"/>
    </xf>
    <xf numFmtId="172" fontId="13" fillId="18" borderId="1" xfId="0" applyNumberFormat="1" applyFont="1" applyFill="1" applyBorder="1" applyAlignment="1">
      <alignment horizontal="right" vertical="center" wrapText="1"/>
    </xf>
    <xf numFmtId="169" fontId="13" fillId="18" borderId="1" xfId="10" applyNumberFormat="1" applyFont="1" applyFill="1" applyBorder="1" applyAlignment="1">
      <alignment horizontal="right" vertical="center" wrapText="1"/>
    </xf>
    <xf numFmtId="0" fontId="14" fillId="18" borderId="1" xfId="0" applyFont="1" applyFill="1" applyBorder="1" applyAlignment="1">
      <alignment horizontal="right" vertical="center" wrapText="1"/>
    </xf>
    <xf numFmtId="172" fontId="13" fillId="0" borderId="1" xfId="0" applyNumberFormat="1" applyFont="1" applyBorder="1" applyAlignment="1">
      <alignment horizontal="right" vertical="center" wrapText="1"/>
    </xf>
    <xf numFmtId="0" fontId="14" fillId="0" borderId="1" xfId="0" applyFont="1" applyBorder="1" applyAlignment="1">
      <alignment horizontal="right" vertical="center" wrapText="1"/>
    </xf>
    <xf numFmtId="172" fontId="12" fillId="5" borderId="5" xfId="0" applyNumberFormat="1" applyFont="1" applyFill="1" applyBorder="1" applyAlignment="1">
      <alignment horizontal="right" vertical="center" wrapText="1"/>
    </xf>
    <xf numFmtId="172" fontId="27" fillId="0" borderId="1" xfId="0" applyNumberFormat="1" applyFont="1" applyBorder="1" applyAlignment="1">
      <alignment horizontal="right" vertical="center" wrapText="1"/>
    </xf>
    <xf numFmtId="169" fontId="27" fillId="0" borderId="1" xfId="10" applyNumberFormat="1" applyFont="1" applyBorder="1" applyAlignment="1">
      <alignment horizontal="right" vertical="center" wrapText="1"/>
    </xf>
    <xf numFmtId="172" fontId="28" fillId="0" borderId="1" xfId="0" applyNumberFormat="1" applyFont="1" applyBorder="1" applyAlignment="1">
      <alignment horizontal="right" vertical="center" wrapText="1"/>
    </xf>
    <xf numFmtId="0" fontId="21" fillId="0" borderId="1" xfId="0" applyFont="1" applyBorder="1" applyAlignment="1">
      <alignment horizontal="right" vertical="center" wrapText="1"/>
    </xf>
    <xf numFmtId="169" fontId="28" fillId="0" borderId="1" xfId="10" applyNumberFormat="1" applyFont="1" applyBorder="1" applyAlignment="1">
      <alignment horizontal="right" vertical="center" wrapText="1"/>
    </xf>
    <xf numFmtId="172" fontId="12" fillId="5" borderId="5" xfId="0" applyNumberFormat="1" applyFont="1" applyFill="1" applyBorder="1" applyAlignment="1">
      <alignment horizontal="right" vertical="center"/>
    </xf>
    <xf numFmtId="0" fontId="16" fillId="5" borderId="5" xfId="0" applyFont="1" applyFill="1" applyBorder="1" applyAlignment="1">
      <alignment horizontal="right" vertical="center"/>
    </xf>
    <xf numFmtId="172" fontId="13" fillId="16" borderId="1" xfId="0" applyNumberFormat="1" applyFont="1" applyFill="1" applyBorder="1" applyAlignment="1">
      <alignment horizontal="right" vertical="center" wrapText="1"/>
    </xf>
    <xf numFmtId="0" fontId="14" fillId="16" borderId="1" xfId="0" applyFont="1" applyFill="1" applyBorder="1" applyAlignment="1">
      <alignment horizontal="right" vertical="center" wrapText="1"/>
    </xf>
    <xf numFmtId="1" fontId="13" fillId="0" borderId="1" xfId="10" applyNumberFormat="1" applyFont="1" applyBorder="1" applyAlignment="1">
      <alignment horizontal="right" vertical="center" wrapText="1"/>
    </xf>
    <xf numFmtId="169" fontId="13" fillId="16" borderId="1" xfId="10" applyNumberFormat="1" applyFont="1" applyFill="1" applyBorder="1" applyAlignment="1">
      <alignment horizontal="right" vertical="center" wrapText="1"/>
    </xf>
    <xf numFmtId="172" fontId="13" fillId="5" borderId="10" xfId="0" applyNumberFormat="1" applyFont="1" applyFill="1" applyBorder="1" applyAlignment="1">
      <alignment horizontal="right" vertical="center" wrapText="1"/>
    </xf>
    <xf numFmtId="0" fontId="13" fillId="5" borderId="10" xfId="0" applyFont="1" applyFill="1" applyBorder="1" applyAlignment="1">
      <alignment horizontal="right" vertical="center" wrapText="1"/>
    </xf>
    <xf numFmtId="0" fontId="14" fillId="5" borderId="10" xfId="0" applyFont="1" applyFill="1" applyBorder="1" applyAlignment="1">
      <alignment horizontal="right" vertical="center" wrapText="1"/>
    </xf>
    <xf numFmtId="10" fontId="13" fillId="0" borderId="8" xfId="0" applyNumberFormat="1" applyFont="1" applyBorder="1" applyAlignment="1">
      <alignment horizontal="right" wrapText="1"/>
    </xf>
    <xf numFmtId="10" fontId="13" fillId="0" borderId="14" xfId="0" applyNumberFormat="1" applyFont="1" applyBorder="1" applyAlignment="1">
      <alignment horizontal="right" wrapText="1"/>
    </xf>
    <xf numFmtId="0" fontId="13" fillId="0" borderId="6" xfId="0" applyFont="1" applyBorder="1" applyAlignment="1">
      <alignment horizontal="right" wrapText="1"/>
    </xf>
    <xf numFmtId="0" fontId="12" fillId="0" borderId="13" xfId="0" applyFont="1" applyBorder="1" applyAlignment="1">
      <alignment horizontal="right"/>
    </xf>
    <xf numFmtId="10" fontId="13" fillId="0" borderId="6" xfId="0" applyNumberFormat="1" applyFont="1" applyBorder="1" applyAlignment="1">
      <alignment horizontal="right" wrapText="1"/>
    </xf>
    <xf numFmtId="0" fontId="12" fillId="0" borderId="14" xfId="0" applyFont="1" applyBorder="1" applyAlignment="1">
      <alignment horizontal="right"/>
    </xf>
    <xf numFmtId="0" fontId="19" fillId="16" borderId="1" xfId="0" applyFont="1" applyFill="1" applyBorder="1" applyAlignment="1">
      <alignment horizontal="right" vertical="center" wrapText="1"/>
    </xf>
    <xf numFmtId="0" fontId="39" fillId="9" borderId="19" xfId="0" applyFont="1" applyFill="1" applyBorder="1" applyAlignment="1">
      <alignment horizontal="center" vertical="center" wrapText="1"/>
    </xf>
    <xf numFmtId="0" fontId="14" fillId="5" borderId="15" xfId="0" applyFont="1" applyFill="1" applyBorder="1" applyAlignment="1">
      <alignment horizontal="right" vertical="center" wrapText="1"/>
    </xf>
    <xf numFmtId="0" fontId="13" fillId="0" borderId="1" xfId="3" quotePrefix="1" applyFont="1" applyBorder="1" applyAlignment="1">
      <alignment horizontal="center" vertical="center"/>
    </xf>
    <xf numFmtId="0" fontId="13" fillId="0" borderId="0" xfId="3" quotePrefix="1" applyFont="1" applyAlignment="1">
      <alignment horizontal="center" vertical="center"/>
    </xf>
    <xf numFmtId="0" fontId="13" fillId="0" borderId="0" xfId="3" applyFont="1" applyAlignment="1">
      <alignment horizontal="left" vertical="center" wrapText="1" indent="1"/>
    </xf>
    <xf numFmtId="0" fontId="13" fillId="0" borderId="0" xfId="2" applyFont="1" applyAlignment="1">
      <alignment vertical="top" wrapText="1"/>
    </xf>
    <xf numFmtId="0" fontId="12" fillId="0" borderId="0" xfId="0" applyFont="1" applyAlignment="1">
      <alignment horizontal="center" vertical="center" wrapText="1"/>
    </xf>
    <xf numFmtId="169" fontId="17" fillId="0" borderId="1" xfId="10" applyNumberFormat="1" applyFont="1" applyBorder="1" applyAlignment="1">
      <alignment horizontal="right" vertical="center"/>
    </xf>
    <xf numFmtId="3" fontId="17" fillId="0" borderId="1" xfId="10" applyNumberFormat="1" applyFont="1" applyBorder="1" applyAlignment="1">
      <alignment horizontal="right" vertical="center" wrapText="1"/>
    </xf>
    <xf numFmtId="3" fontId="17" fillId="0" borderId="1" xfId="10" applyNumberFormat="1" applyFont="1" applyBorder="1" applyAlignment="1">
      <alignment horizontal="right" vertical="center"/>
    </xf>
    <xf numFmtId="3" fontId="18" fillId="0" borderId="1" xfId="10" applyNumberFormat="1" applyFont="1" applyBorder="1" applyAlignment="1">
      <alignment horizontal="right" vertical="center" wrapText="1"/>
    </xf>
    <xf numFmtId="3" fontId="18" fillId="0" borderId="1" xfId="10" applyNumberFormat="1" applyFont="1" applyBorder="1" applyAlignment="1">
      <alignment horizontal="right" vertical="center"/>
    </xf>
    <xf numFmtId="3" fontId="14" fillId="25" borderId="1" xfId="0" applyNumberFormat="1" applyFont="1" applyFill="1" applyBorder="1" applyAlignment="1">
      <alignment vertical="center"/>
    </xf>
    <xf numFmtId="0" fontId="39" fillId="9" borderId="0" xfId="0" applyFont="1" applyFill="1" applyAlignment="1">
      <alignment horizontal="left" vertical="center" wrapText="1"/>
    </xf>
    <xf numFmtId="0" fontId="13" fillId="0" borderId="12" xfId="3" applyFont="1" applyBorder="1" applyAlignment="1">
      <alignment horizontal="center" vertical="center"/>
    </xf>
    <xf numFmtId="0" fontId="13" fillId="0" borderId="0" xfId="3" applyFont="1" applyAlignment="1">
      <alignment horizontal="center" vertical="center"/>
    </xf>
    <xf numFmtId="0" fontId="13" fillId="0" borderId="5" xfId="3" applyFont="1" applyBorder="1" applyAlignment="1">
      <alignment horizontal="center" vertical="center"/>
    </xf>
    <xf numFmtId="0" fontId="14" fillId="0" borderId="9" xfId="4" applyFont="1" applyFill="1" applyBorder="1" applyAlignment="1">
      <alignment horizontal="left" vertical="center"/>
    </xf>
    <xf numFmtId="0" fontId="14" fillId="0" borderId="10" xfId="4" applyFont="1" applyFill="1" applyBorder="1" applyAlignment="1">
      <alignment horizontal="left" vertical="center"/>
    </xf>
    <xf numFmtId="0" fontId="14" fillId="0" borderId="11" xfId="4" applyFont="1" applyFill="1" applyBorder="1" applyAlignment="1">
      <alignment vertical="center"/>
    </xf>
    <xf numFmtId="3" fontId="12" fillId="0" borderId="1" xfId="10" applyNumberFormat="1" applyFont="1" applyFill="1" applyBorder="1" applyAlignment="1">
      <alignment horizontal="right" vertical="center" wrapText="1"/>
    </xf>
    <xf numFmtId="3" fontId="16" fillId="0" borderId="1" xfId="10" applyNumberFormat="1" applyFont="1" applyFill="1" applyBorder="1" applyAlignment="1">
      <alignment horizontal="right" vertical="center" wrapText="1"/>
    </xf>
    <xf numFmtId="3" fontId="12" fillId="0" borderId="1" xfId="0" applyNumberFormat="1" applyFont="1" applyBorder="1" applyAlignment="1">
      <alignment horizontal="right" vertical="center"/>
    </xf>
    <xf numFmtId="3" fontId="12" fillId="0" borderId="1" xfId="0" applyNumberFormat="1" applyFont="1" applyBorder="1" applyAlignment="1">
      <alignment vertical="center"/>
    </xf>
    <xf numFmtId="3" fontId="16" fillId="0" borderId="1" xfId="0" applyNumberFormat="1" applyFont="1" applyBorder="1" applyAlignment="1">
      <alignment vertical="center"/>
    </xf>
    <xf numFmtId="0" fontId="11" fillId="9" borderId="8" xfId="0" applyFont="1" applyFill="1" applyBorder="1" applyAlignment="1">
      <alignment horizontal="center" vertical="center" wrapText="1"/>
    </xf>
    <xf numFmtId="0" fontId="14" fillId="0" borderId="14" xfId="0" applyFont="1" applyBorder="1" applyAlignment="1">
      <alignment vertical="center" wrapText="1"/>
    </xf>
    <xf numFmtId="0" fontId="13" fillId="0" borderId="13" xfId="0" applyFont="1" applyBorder="1"/>
    <xf numFmtId="0" fontId="13" fillId="0" borderId="14" xfId="0" applyFont="1" applyBorder="1"/>
    <xf numFmtId="10" fontId="14" fillId="0" borderId="1" xfId="7" applyNumberFormat="1" applyFont="1" applyFill="1" applyBorder="1" applyAlignment="1">
      <alignment horizontal="center" vertical="center" wrapText="1"/>
    </xf>
    <xf numFmtId="180" fontId="14" fillId="0" borderId="1" xfId="7" applyNumberFormat="1" applyFont="1" applyFill="1" applyBorder="1" applyAlignment="1">
      <alignment horizontal="center" vertical="center" wrapText="1"/>
    </xf>
    <xf numFmtId="164" fontId="14" fillId="0" borderId="1" xfId="10" applyFont="1" applyFill="1" applyBorder="1" applyAlignment="1">
      <alignment horizontal="center" vertical="center" wrapText="1"/>
    </xf>
    <xf numFmtId="180" fontId="16" fillId="0" borderId="1" xfId="7" applyNumberFormat="1" applyFont="1" applyFill="1" applyBorder="1" applyAlignment="1">
      <alignment horizontal="center" vertical="center" wrapText="1"/>
    </xf>
    <xf numFmtId="4" fontId="16" fillId="0" borderId="1" xfId="0" applyNumberFormat="1" applyFont="1" applyBorder="1" applyAlignment="1">
      <alignment horizontal="center" vertical="center" wrapText="1"/>
    </xf>
    <xf numFmtId="0" fontId="13" fillId="0" borderId="8" xfId="0" applyFont="1" applyBorder="1" applyAlignment="1">
      <alignment horizontal="left" vertical="center" wrapText="1"/>
    </xf>
    <xf numFmtId="0" fontId="12" fillId="0" borderId="0" xfId="31" applyFont="1" applyAlignment="1">
      <alignment vertical="center"/>
    </xf>
    <xf numFmtId="3" fontId="12" fillId="0" borderId="8" xfId="0" applyNumberFormat="1" applyFont="1" applyBorder="1" applyAlignment="1">
      <alignment vertical="center" wrapText="1"/>
    </xf>
    <xf numFmtId="10" fontId="12" fillId="0" borderId="8" xfId="7" applyNumberFormat="1" applyFont="1" applyFill="1" applyBorder="1" applyAlignment="1">
      <alignment vertical="center" wrapText="1"/>
    </xf>
    <xf numFmtId="180" fontId="12" fillId="0" borderId="8" xfId="7" applyNumberFormat="1" applyFont="1" applyFill="1" applyBorder="1" applyAlignment="1">
      <alignment vertical="center" wrapText="1"/>
    </xf>
    <xf numFmtId="164" fontId="12" fillId="0" borderId="8" xfId="10" applyFont="1" applyFill="1" applyBorder="1" applyAlignment="1">
      <alignment vertical="center" wrapText="1"/>
    </xf>
    <xf numFmtId="4" fontId="12" fillId="0" borderId="8" xfId="0" applyNumberFormat="1" applyFont="1" applyBorder="1" applyAlignment="1">
      <alignment vertical="center" wrapText="1"/>
    </xf>
    <xf numFmtId="0" fontId="12" fillId="0" borderId="13" xfId="0" applyFont="1" applyBorder="1" applyAlignment="1">
      <alignment vertical="center" wrapText="1"/>
    </xf>
    <xf numFmtId="0" fontId="12" fillId="0" borderId="15" xfId="0" applyFont="1" applyBorder="1" applyAlignment="1">
      <alignment vertical="center" wrapText="1"/>
    </xf>
    <xf numFmtId="0" fontId="43" fillId="0" borderId="8" xfId="0" applyFont="1" applyBorder="1" applyAlignment="1">
      <alignment horizontal="left" vertical="center" wrapText="1"/>
    </xf>
    <xf numFmtId="10" fontId="12" fillId="0" borderId="0" xfId="0" applyNumberFormat="1" applyFont="1" applyAlignment="1">
      <alignment vertical="center"/>
    </xf>
    <xf numFmtId="0" fontId="43" fillId="0" borderId="0" xfId="0" applyFont="1" applyAlignment="1">
      <alignment horizontal="left" vertical="center" wrapText="1"/>
    </xf>
    <xf numFmtId="3" fontId="12" fillId="0" borderId="0" xfId="0" applyNumberFormat="1" applyFont="1" applyAlignment="1">
      <alignment vertical="center" wrapText="1"/>
    </xf>
    <xf numFmtId="10" fontId="12" fillId="0" borderId="0" xfId="7" applyNumberFormat="1" applyFont="1" applyFill="1" applyBorder="1" applyAlignment="1">
      <alignment vertical="center" wrapText="1"/>
    </xf>
    <xf numFmtId="180" fontId="12" fillId="0" borderId="0" xfId="7" applyNumberFormat="1" applyFont="1" applyFill="1" applyBorder="1" applyAlignment="1">
      <alignment vertical="center" wrapText="1"/>
    </xf>
    <xf numFmtId="164" fontId="12" fillId="0" borderId="0" xfId="10" applyFont="1" applyFill="1" applyBorder="1" applyAlignment="1">
      <alignment vertical="center" wrapText="1"/>
    </xf>
    <xf numFmtId="4" fontId="12" fillId="0" borderId="0" xfId="0" applyNumberFormat="1" applyFont="1" applyAlignment="1">
      <alignment vertical="center" wrapText="1"/>
    </xf>
    <xf numFmtId="0" fontId="13" fillId="0" borderId="0" xfId="0" applyFont="1" applyAlignment="1">
      <alignment horizontal="left" vertical="center" wrapText="1"/>
    </xf>
    <xf numFmtId="10" fontId="12" fillId="0" borderId="1" xfId="7" applyNumberFormat="1" applyFont="1" applyFill="1" applyBorder="1" applyAlignment="1">
      <alignment vertical="center" wrapText="1"/>
    </xf>
    <xf numFmtId="180" fontId="12" fillId="0" borderId="1" xfId="7" applyNumberFormat="1" applyFont="1" applyFill="1" applyBorder="1" applyAlignment="1">
      <alignment vertical="center" wrapText="1"/>
    </xf>
    <xf numFmtId="164" fontId="12" fillId="0" borderId="1" xfId="10" applyFont="1" applyFill="1" applyBorder="1" applyAlignment="1">
      <alignment vertical="center" wrapText="1"/>
    </xf>
    <xf numFmtId="4" fontId="12" fillId="0" borderId="1" xfId="0" applyNumberFormat="1" applyFont="1" applyBorder="1" applyAlignment="1">
      <alignment vertical="center" wrapText="1"/>
    </xf>
    <xf numFmtId="169" fontId="42" fillId="5" borderId="8" xfId="10" applyNumberFormat="1" applyFont="1" applyFill="1" applyBorder="1" applyAlignment="1">
      <alignment horizontal="right" vertical="center" wrapText="1"/>
    </xf>
    <xf numFmtId="169" fontId="13" fillId="9" borderId="8" xfId="10" applyNumberFormat="1" applyFont="1" applyFill="1" applyBorder="1" applyAlignment="1">
      <alignment vertical="center" wrapText="1"/>
    </xf>
    <xf numFmtId="0" fontId="13" fillId="9" borderId="8" xfId="0" applyFont="1" applyFill="1" applyBorder="1" applyAlignment="1">
      <alignment vertical="center" wrapText="1"/>
    </xf>
    <xf numFmtId="169" fontId="13" fillId="0" borderId="8" xfId="10" applyNumberFormat="1" applyFont="1" applyBorder="1" applyAlignment="1">
      <alignment vertical="center" wrapText="1"/>
    </xf>
    <xf numFmtId="0" fontId="13" fillId="0" borderId="8" xfId="0" applyFont="1" applyBorder="1" applyAlignment="1">
      <alignment vertical="center" wrapText="1"/>
    </xf>
    <xf numFmtId="0" fontId="45"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12" fillId="16" borderId="1" xfId="0" applyFont="1" applyFill="1" applyBorder="1" applyAlignment="1">
      <alignment horizontal="center" vertical="center" wrapText="1"/>
    </xf>
    <xf numFmtId="0" fontId="27" fillId="16" borderId="1" xfId="0" applyFont="1" applyFill="1" applyBorder="1" applyAlignment="1">
      <alignment horizontal="center" vertical="center" wrapText="1"/>
    </xf>
    <xf numFmtId="0" fontId="25" fillId="0" borderId="1" xfId="0" applyFont="1" applyBorder="1" applyAlignment="1">
      <alignment horizontal="center" vertical="center" wrapText="1"/>
    </xf>
    <xf numFmtId="0" fontId="12" fillId="0" borderId="0" xfId="0" applyFont="1" applyAlignment="1">
      <alignment horizontal="left"/>
    </xf>
    <xf numFmtId="0" fontId="27" fillId="0" borderId="1" xfId="0" applyFont="1" applyBorder="1" applyAlignment="1">
      <alignment horizontal="center"/>
    </xf>
    <xf numFmtId="0" fontId="25" fillId="0" borderId="1" xfId="0" applyFont="1" applyBorder="1"/>
    <xf numFmtId="3" fontId="12" fillId="20" borderId="1" xfId="0" applyNumberFormat="1" applyFont="1" applyFill="1" applyBorder="1" applyAlignment="1">
      <alignment horizontal="right" vertical="center" wrapText="1"/>
    </xf>
    <xf numFmtId="3" fontId="16" fillId="20" borderId="1" xfId="0" applyNumberFormat="1" applyFont="1" applyFill="1" applyBorder="1" applyAlignment="1">
      <alignment horizontal="right" vertical="center" wrapText="1"/>
    </xf>
    <xf numFmtId="168" fontId="16" fillId="0" borderId="1" xfId="10" applyNumberFormat="1" applyFont="1" applyFill="1" applyBorder="1" applyAlignment="1">
      <alignment horizontal="right" vertical="center" wrapText="1"/>
    </xf>
    <xf numFmtId="168" fontId="12" fillId="0" borderId="1" xfId="10" applyNumberFormat="1" applyFont="1" applyFill="1" applyBorder="1" applyAlignment="1">
      <alignment horizontal="right" vertical="center" wrapText="1"/>
    </xf>
    <xf numFmtId="0" fontId="13" fillId="0" borderId="8" xfId="0" applyFont="1" applyBorder="1" applyAlignment="1">
      <alignment wrapText="1"/>
    </xf>
    <xf numFmtId="10" fontId="13" fillId="0" borderId="8" xfId="0" applyNumberFormat="1" applyFont="1" applyBorder="1" applyAlignment="1">
      <alignment wrapText="1"/>
    </xf>
    <xf numFmtId="10" fontId="13" fillId="0" borderId="6" xfId="0" applyNumberFormat="1" applyFont="1" applyBorder="1" applyAlignment="1">
      <alignment wrapText="1"/>
    </xf>
    <xf numFmtId="0" fontId="14" fillId="0" borderId="0" xfId="0" applyFont="1" applyAlignment="1">
      <alignment vertical="center" wrapText="1"/>
    </xf>
    <xf numFmtId="0" fontId="13" fillId="0" borderId="0" xfId="0" applyFont="1" applyAlignment="1">
      <alignment vertical="center"/>
    </xf>
    <xf numFmtId="0" fontId="14" fillId="0" borderId="1" xfId="0" applyFont="1" applyBorder="1" applyAlignment="1">
      <alignment horizontal="center" wrapText="1"/>
    </xf>
    <xf numFmtId="164" fontId="12" fillId="9" borderId="1" xfId="10" applyFont="1" applyFill="1" applyBorder="1" applyAlignment="1">
      <alignment horizontal="center" vertical="center" wrapText="1"/>
    </xf>
    <xf numFmtId="169" fontId="16" fillId="20" borderId="1" xfId="10" applyNumberFormat="1" applyFont="1" applyFill="1" applyBorder="1" applyAlignment="1">
      <alignment horizontal="center" vertical="center" wrapText="1"/>
    </xf>
    <xf numFmtId="169" fontId="12" fillId="20" borderId="1" xfId="10" applyNumberFormat="1" applyFont="1" applyFill="1" applyBorder="1" applyAlignment="1">
      <alignment horizontal="right" vertical="center" wrapText="1"/>
    </xf>
    <xf numFmtId="9" fontId="12" fillId="9" borderId="1" xfId="0" applyNumberFormat="1" applyFont="1" applyFill="1" applyBorder="1" applyAlignment="1">
      <alignment horizontal="right" vertical="center" wrapText="1"/>
    </xf>
    <xf numFmtId="169" fontId="16" fillId="20" borderId="1" xfId="10" applyNumberFormat="1" applyFont="1" applyFill="1" applyBorder="1" applyAlignment="1">
      <alignment horizontal="right" vertical="center" wrapText="1"/>
    </xf>
    <xf numFmtId="169" fontId="16" fillId="9" borderId="1" xfId="10" applyNumberFormat="1" applyFont="1" applyFill="1" applyBorder="1" applyAlignment="1">
      <alignment horizontal="right" vertical="center" wrapText="1"/>
    </xf>
    <xf numFmtId="0" fontId="16" fillId="0" borderId="3" xfId="0" applyFont="1" applyBorder="1" applyAlignment="1">
      <alignment vertical="center" wrapText="1"/>
    </xf>
    <xf numFmtId="0" fontId="16" fillId="0" borderId="8" xfId="0" applyFont="1" applyBorder="1" applyAlignment="1">
      <alignment vertical="center" wrapText="1"/>
    </xf>
    <xf numFmtId="2" fontId="12" fillId="0" borderId="1" xfId="0" applyNumberFormat="1" applyFont="1" applyBorder="1" applyAlignment="1">
      <alignment vertical="center" wrapText="1"/>
    </xf>
    <xf numFmtId="2" fontId="16" fillId="0" borderId="1" xfId="0" applyNumberFormat="1" applyFont="1" applyBorder="1" applyAlignment="1">
      <alignment vertical="center" wrapText="1"/>
    </xf>
    <xf numFmtId="10" fontId="12" fillId="0" borderId="1" xfId="0" applyNumberFormat="1" applyFont="1" applyBorder="1" applyAlignment="1">
      <alignment vertical="center" wrapText="1"/>
    </xf>
    <xf numFmtId="10" fontId="16" fillId="0" borderId="1" xfId="0" applyNumberFormat="1" applyFont="1" applyBorder="1" applyAlignment="1">
      <alignment vertical="center" wrapText="1"/>
    </xf>
    <xf numFmtId="0" fontId="17" fillId="0" borderId="6" xfId="0" applyFont="1" applyBorder="1" applyAlignment="1">
      <alignment vertical="center" wrapText="1"/>
    </xf>
    <xf numFmtId="0" fontId="18" fillId="0" borderId="6" xfId="0" applyFont="1" applyBorder="1" applyAlignment="1">
      <alignment wrapText="1"/>
    </xf>
    <xf numFmtId="0" fontId="17" fillId="0" borderId="6" xfId="0" applyFont="1" applyBorder="1" applyAlignment="1">
      <alignment horizontal="left" vertical="center" wrapText="1"/>
    </xf>
    <xf numFmtId="172" fontId="17" fillId="29" borderId="6" xfId="0" applyNumberFormat="1" applyFont="1" applyFill="1" applyBorder="1"/>
    <xf numFmtId="172" fontId="13" fillId="29" borderId="6" xfId="0" applyNumberFormat="1" applyFont="1" applyFill="1" applyBorder="1"/>
    <xf numFmtId="0" fontId="13" fillId="0" borderId="0" xfId="0" applyFont="1" applyAlignment="1">
      <alignment wrapText="1"/>
    </xf>
    <xf numFmtId="172" fontId="17" fillId="0" borderId="0" xfId="0" applyNumberFormat="1" applyFont="1"/>
    <xf numFmtId="172" fontId="13" fillId="0" borderId="0" xfId="0" applyNumberFormat="1" applyFont="1" applyAlignment="1">
      <alignment wrapText="1"/>
    </xf>
    <xf numFmtId="172" fontId="13" fillId="0" borderId="0" xfId="0" applyNumberFormat="1" applyFont="1"/>
    <xf numFmtId="43" fontId="13" fillId="0" borderId="0" xfId="0" applyNumberFormat="1" applyFont="1" applyAlignment="1">
      <alignment wrapText="1"/>
    </xf>
    <xf numFmtId="43" fontId="17" fillId="0" borderId="0" xfId="0" applyNumberFormat="1" applyFont="1" applyAlignment="1">
      <alignment wrapText="1"/>
    </xf>
    <xf numFmtId="0" fontId="17" fillId="0" borderId="11" xfId="0" applyFont="1" applyBorder="1" applyAlignment="1">
      <alignment wrapText="1"/>
    </xf>
    <xf numFmtId="0" fontId="17" fillId="0" borderId="27" xfId="0" applyFont="1" applyBorder="1" applyAlignment="1">
      <alignment vertical="center" wrapText="1"/>
    </xf>
    <xf numFmtId="0" fontId="17" fillId="0" borderId="38" xfId="0" applyFont="1" applyBorder="1" applyAlignment="1">
      <alignment vertical="center" wrapText="1"/>
    </xf>
    <xf numFmtId="0" fontId="39" fillId="9" borderId="1" xfId="0" applyFont="1" applyFill="1" applyBorder="1" applyAlignment="1">
      <alignment horizontal="left" vertical="center" wrapText="1"/>
    </xf>
    <xf numFmtId="169" fontId="16" fillId="9" borderId="1" xfId="10" applyNumberFormat="1" applyFont="1" applyFill="1" applyBorder="1" applyAlignment="1">
      <alignment horizontal="left" vertical="center" wrapText="1"/>
    </xf>
    <xf numFmtId="169" fontId="12" fillId="9" borderId="1" xfId="10" applyNumberFormat="1" applyFont="1" applyFill="1" applyBorder="1" applyAlignment="1">
      <alignment horizontal="left" vertical="center" wrapText="1"/>
    </xf>
    <xf numFmtId="0" fontId="16" fillId="9" borderId="1" xfId="0" applyFont="1" applyFill="1" applyBorder="1"/>
    <xf numFmtId="3" fontId="16" fillId="9" borderId="1" xfId="10" applyNumberFormat="1" applyFont="1" applyFill="1" applyBorder="1" applyAlignment="1">
      <alignment horizontal="right" vertical="center" wrapText="1"/>
    </xf>
    <xf numFmtId="3" fontId="12" fillId="9" borderId="1" xfId="10" applyNumberFormat="1" applyFont="1" applyFill="1" applyBorder="1" applyAlignment="1">
      <alignment horizontal="right" vertical="center" wrapText="1"/>
    </xf>
    <xf numFmtId="0" fontId="12" fillId="9" borderId="8" xfId="0" applyFont="1" applyFill="1" applyBorder="1" applyAlignment="1">
      <alignment wrapText="1"/>
    </xf>
    <xf numFmtId="3" fontId="13" fillId="0" borderId="1" xfId="0" applyNumberFormat="1" applyFont="1" applyBorder="1" applyAlignment="1">
      <alignment vertical="top" wrapText="1"/>
    </xf>
    <xf numFmtId="3" fontId="14" fillId="0" borderId="1" xfId="0" applyNumberFormat="1" applyFont="1" applyBorder="1" applyAlignment="1">
      <alignment vertical="top" wrapText="1"/>
    </xf>
    <xf numFmtId="0" fontId="29" fillId="0" borderId="1" xfId="0" applyFont="1" applyBorder="1" applyAlignment="1">
      <alignment horizontal="center" vertical="center"/>
    </xf>
    <xf numFmtId="0" fontId="16" fillId="9" borderId="1" xfId="11" applyFont="1" applyFill="1" applyBorder="1" applyAlignment="1">
      <alignment horizontal="center" vertical="center" wrapText="1"/>
    </xf>
    <xf numFmtId="3" fontId="16" fillId="20" borderId="1" xfId="10" applyNumberFormat="1" applyFont="1" applyFill="1" applyBorder="1" applyAlignment="1">
      <alignment horizontal="right" vertical="center" wrapText="1"/>
    </xf>
    <xf numFmtId="0" fontId="27" fillId="9" borderId="1" xfId="0" applyFont="1" applyFill="1" applyBorder="1" applyAlignment="1">
      <alignment vertical="center" wrapText="1"/>
    </xf>
    <xf numFmtId="3" fontId="12" fillId="20" borderId="1" xfId="10" applyNumberFormat="1" applyFont="1" applyFill="1" applyBorder="1" applyAlignment="1">
      <alignment horizontal="right" vertical="center" wrapText="1"/>
    </xf>
    <xf numFmtId="3" fontId="16" fillId="9" borderId="1" xfId="0" applyNumberFormat="1" applyFont="1" applyFill="1" applyBorder="1" applyAlignment="1">
      <alignment horizontal="right" vertical="center" wrapText="1"/>
    </xf>
    <xf numFmtId="0" fontId="16" fillId="7" borderId="1" xfId="0" applyFont="1" applyFill="1" applyBorder="1" applyAlignment="1">
      <alignment horizontal="centerContinuous" vertical="center" wrapText="1"/>
    </xf>
    <xf numFmtId="1" fontId="12" fillId="20" borderId="1" xfId="0" applyNumberFormat="1" applyFont="1" applyFill="1" applyBorder="1" applyAlignment="1">
      <alignment horizontal="right" vertical="center" wrapText="1"/>
    </xf>
    <xf numFmtId="0" fontId="74" fillId="9" borderId="1" xfId="0" applyFont="1" applyFill="1" applyBorder="1" applyAlignment="1">
      <alignment vertical="center" wrapText="1"/>
    </xf>
    <xf numFmtId="0" fontId="74" fillId="0" borderId="1" xfId="0" applyFont="1" applyBorder="1" applyAlignment="1">
      <alignment horizontal="left" vertical="center" wrapText="1"/>
    </xf>
    <xf numFmtId="0" fontId="74" fillId="9" borderId="1" xfId="0" applyFont="1" applyFill="1" applyBorder="1" applyAlignment="1">
      <alignment horizontal="left" vertical="center" wrapText="1"/>
    </xf>
    <xf numFmtId="0" fontId="74" fillId="9" borderId="1" xfId="0" applyFont="1" applyFill="1" applyBorder="1" applyAlignment="1">
      <alignment horizontal="center" vertical="center" wrapText="1"/>
    </xf>
    <xf numFmtId="0" fontId="74" fillId="0" borderId="1" xfId="0" applyFont="1" applyBorder="1" applyAlignment="1">
      <alignment vertical="center" wrapText="1"/>
    </xf>
    <xf numFmtId="0" fontId="12" fillId="9" borderId="1" xfId="0" applyFont="1" applyFill="1" applyBorder="1" applyAlignment="1">
      <alignment vertical="center"/>
    </xf>
    <xf numFmtId="3" fontId="13" fillId="0" borderId="8" xfId="0" applyNumberFormat="1" applyFont="1" applyBorder="1" applyAlignment="1">
      <alignment vertical="center" wrapText="1"/>
    </xf>
    <xf numFmtId="3" fontId="13" fillId="0" borderId="6" xfId="0" applyNumberFormat="1" applyFont="1" applyBorder="1" applyAlignment="1">
      <alignment vertical="center" wrapText="1"/>
    </xf>
    <xf numFmtId="0" fontId="13" fillId="28" borderId="6" xfId="0" applyFont="1" applyFill="1" applyBorder="1" applyAlignment="1">
      <alignment vertical="center" wrapText="1"/>
    </xf>
    <xf numFmtId="3" fontId="16" fillId="12" borderId="1" xfId="84" applyNumberFormat="1" applyFont="1" applyFill="1" applyBorder="1" applyAlignment="1">
      <alignment horizontal="right" vertical="top" wrapText="1"/>
    </xf>
    <xf numFmtId="3" fontId="16" fillId="12" borderId="1" xfId="84" applyNumberFormat="1" applyFont="1" applyFill="1" applyBorder="1" applyAlignment="1">
      <alignment horizontal="right" vertical="center" wrapText="1"/>
    </xf>
    <xf numFmtId="3" fontId="16" fillId="12" borderId="1" xfId="84" applyNumberFormat="1" applyFont="1" applyFill="1" applyBorder="1" applyAlignment="1">
      <alignment horizontal="right" vertical="center"/>
    </xf>
    <xf numFmtId="3" fontId="12" fillId="0" borderId="1" xfId="84" applyNumberFormat="1" applyFont="1" applyBorder="1" applyAlignment="1">
      <alignment horizontal="right" vertical="center"/>
    </xf>
    <xf numFmtId="3" fontId="12" fillId="0" borderId="1" xfId="84" applyNumberFormat="1" applyFont="1" applyBorder="1" applyAlignment="1">
      <alignment horizontal="right" vertical="center" wrapText="1"/>
    </xf>
    <xf numFmtId="3" fontId="27" fillId="8" borderId="1" xfId="84" applyNumberFormat="1" applyFont="1" applyFill="1" applyBorder="1" applyAlignment="1">
      <alignment horizontal="right" vertical="center" wrapText="1"/>
    </xf>
    <xf numFmtId="3" fontId="12" fillId="9" borderId="1" xfId="84" applyNumberFormat="1" applyFont="1" applyFill="1" applyBorder="1" applyAlignment="1">
      <alignment horizontal="right" vertical="center" wrapText="1"/>
    </xf>
    <xf numFmtId="3" fontId="12" fillId="13" borderId="1" xfId="84" applyNumberFormat="1" applyFont="1" applyFill="1" applyBorder="1" applyAlignment="1">
      <alignment horizontal="right" vertical="center" wrapText="1"/>
    </xf>
    <xf numFmtId="3" fontId="12" fillId="8" borderId="1" xfId="84" applyNumberFormat="1" applyFont="1" applyFill="1" applyBorder="1" applyAlignment="1">
      <alignment vertical="center"/>
    </xf>
    <xf numFmtId="3" fontId="13" fillId="9" borderId="1" xfId="84" applyNumberFormat="1" applyFont="1" applyFill="1" applyBorder="1" applyAlignment="1">
      <alignment horizontal="right" vertical="center" wrapText="1"/>
    </xf>
    <xf numFmtId="3" fontId="13" fillId="8" borderId="1" xfId="0" applyNumberFormat="1" applyFont="1" applyFill="1" applyBorder="1" applyAlignment="1">
      <alignment horizontal="right" vertical="center"/>
    </xf>
    <xf numFmtId="0" fontId="16" fillId="9" borderId="1" xfId="0" applyFont="1" applyFill="1" applyBorder="1" applyAlignment="1">
      <alignment horizontal="center"/>
    </xf>
    <xf numFmtId="0" fontId="16" fillId="9" borderId="1" xfId="0" applyFont="1" applyFill="1" applyBorder="1" applyAlignment="1">
      <alignment wrapText="1"/>
    </xf>
    <xf numFmtId="0" fontId="10" fillId="19" borderId="3" xfId="0" applyFont="1" applyFill="1" applyBorder="1"/>
    <xf numFmtId="0" fontId="10" fillId="19" borderId="8" xfId="0" applyFont="1" applyFill="1" applyBorder="1"/>
    <xf numFmtId="169" fontId="18" fillId="0" borderId="6" xfId="10" applyNumberFormat="1" applyFont="1" applyBorder="1" applyAlignment="1">
      <alignment horizontal="left" vertical="center" wrapText="1" indent="1"/>
    </xf>
    <xf numFmtId="169" fontId="18" fillId="0" borderId="14" xfId="10" applyNumberFormat="1" applyFont="1" applyBorder="1" applyAlignment="1">
      <alignment horizontal="left" vertical="center" wrapText="1" indent="1"/>
    </xf>
    <xf numFmtId="169" fontId="18" fillId="0" borderId="43" xfId="10" applyNumberFormat="1" applyFont="1" applyBorder="1" applyAlignment="1">
      <alignment horizontal="left" vertical="center" wrapText="1" indent="1"/>
    </xf>
    <xf numFmtId="0" fontId="16" fillId="9" borderId="12" xfId="0" applyFont="1" applyFill="1" applyBorder="1" applyAlignment="1">
      <alignment vertical="center" wrapText="1"/>
    </xf>
    <xf numFmtId="0" fontId="16" fillId="9" borderId="0" xfId="0" applyFont="1" applyFill="1" applyAlignment="1">
      <alignment vertical="center" wrapText="1"/>
    </xf>
    <xf numFmtId="0" fontId="12" fillId="0" borderId="0" xfId="0" applyFont="1" applyAlignment="1">
      <alignment horizontal="left" vertical="center"/>
    </xf>
    <xf numFmtId="0" fontId="12" fillId="0" borderId="1" xfId="32" applyFont="1" applyBorder="1" applyAlignment="1">
      <alignment horizontal="center" vertical="center" wrapText="1"/>
    </xf>
    <xf numFmtId="0" fontId="14" fillId="7" borderId="1" xfId="32" applyFont="1" applyFill="1" applyBorder="1" applyAlignment="1">
      <alignment vertical="center"/>
    </xf>
    <xf numFmtId="0" fontId="16" fillId="7" borderId="0" xfId="32" applyFont="1" applyFill="1" applyAlignment="1">
      <alignment vertical="center"/>
    </xf>
    <xf numFmtId="0" fontId="16" fillId="7" borderId="4" xfId="32" applyFont="1" applyFill="1" applyBorder="1" applyAlignment="1">
      <alignment vertical="center"/>
    </xf>
    <xf numFmtId="0" fontId="27" fillId="8" borderId="7" xfId="32" applyFont="1" applyFill="1" applyBorder="1" applyAlignment="1">
      <alignment horizontal="justify" vertical="center" wrapText="1"/>
    </xf>
    <xf numFmtId="0" fontId="27" fillId="8" borderId="3" xfId="32" applyFont="1" applyFill="1" applyBorder="1" applyAlignment="1">
      <alignment horizontal="justify" vertical="center" wrapText="1"/>
    </xf>
    <xf numFmtId="0" fontId="27" fillId="8" borderId="8" xfId="32" applyFont="1" applyFill="1" applyBorder="1" applyAlignment="1">
      <alignment horizontal="justify" vertical="center" wrapText="1"/>
    </xf>
    <xf numFmtId="0" fontId="14" fillId="7" borderId="1" xfId="32" applyFont="1" applyFill="1" applyBorder="1" applyAlignment="1">
      <alignment horizontal="center" vertical="center"/>
    </xf>
    <xf numFmtId="0" fontId="16" fillId="7" borderId="2" xfId="32" applyFont="1" applyFill="1" applyBorder="1" applyAlignment="1">
      <alignment horizontal="center" vertical="center"/>
    </xf>
    <xf numFmtId="169" fontId="14" fillId="7" borderId="1" xfId="10" applyNumberFormat="1" applyFont="1" applyFill="1" applyBorder="1" applyAlignment="1">
      <alignment vertical="center"/>
    </xf>
    <xf numFmtId="0" fontId="48" fillId="0" borderId="0" xfId="32" applyAlignment="1">
      <alignment horizontal="center" vertical="center"/>
    </xf>
    <xf numFmtId="0" fontId="14" fillId="0" borderId="1" xfId="13" applyFont="1" applyBorder="1" applyAlignment="1">
      <alignment horizontal="left" vertical="center" wrapText="1"/>
    </xf>
    <xf numFmtId="0" fontId="51" fillId="0" borderId="0" xfId="32" applyFont="1" applyAlignment="1">
      <alignment horizontal="left" vertical="center" wrapText="1"/>
    </xf>
    <xf numFmtId="169" fontId="72" fillId="67" borderId="1" xfId="10" applyNumberFormat="1" applyFont="1" applyFill="1" applyBorder="1" applyAlignment="1">
      <alignment horizontal="center" vertical="center"/>
    </xf>
    <xf numFmtId="169" fontId="72" fillId="67" borderId="8" xfId="10" applyNumberFormat="1" applyFont="1" applyFill="1" applyBorder="1" applyAlignment="1">
      <alignment horizontal="center" vertical="center"/>
    </xf>
    <xf numFmtId="169" fontId="72" fillId="0" borderId="8" xfId="10" applyNumberFormat="1" applyFont="1" applyBorder="1" applyAlignment="1">
      <alignment horizontal="center" vertical="center"/>
    </xf>
    <xf numFmtId="169" fontId="72" fillId="67" borderId="14" xfId="10" applyNumberFormat="1" applyFont="1" applyFill="1" applyBorder="1" applyAlignment="1">
      <alignment horizontal="center" vertical="center"/>
    </xf>
    <xf numFmtId="169" fontId="72" fillId="67" borderId="6" xfId="10" applyNumberFormat="1" applyFont="1" applyFill="1" applyBorder="1" applyAlignment="1">
      <alignment horizontal="center" vertical="center"/>
    </xf>
    <xf numFmtId="169" fontId="72" fillId="0" borderId="6" xfId="10" applyNumberFormat="1" applyFont="1" applyBorder="1" applyAlignment="1">
      <alignment horizontal="center" vertical="center"/>
    </xf>
    <xf numFmtId="169" fontId="72" fillId="0" borderId="14" xfId="10" applyNumberFormat="1" applyFont="1" applyBorder="1" applyAlignment="1">
      <alignment horizontal="center" vertical="center"/>
    </xf>
    <xf numFmtId="169" fontId="72" fillId="67" borderId="14" xfId="10" applyNumberFormat="1" applyFont="1" applyFill="1" applyBorder="1" applyAlignment="1">
      <alignment horizontal="center" vertical="center" wrapText="1"/>
    </xf>
    <xf numFmtId="169" fontId="51" fillId="0" borderId="0" xfId="32" applyNumberFormat="1" applyFont="1" applyAlignment="1">
      <alignment horizontal="center" vertical="center" wrapText="1"/>
    </xf>
    <xf numFmtId="169" fontId="48" fillId="0" borderId="0" xfId="32" applyNumberFormat="1" applyAlignment="1">
      <alignment horizontal="center" vertical="center"/>
    </xf>
    <xf numFmtId="169" fontId="0" fillId="0" borderId="0" xfId="0" applyNumberFormat="1" applyAlignment="1">
      <alignment horizontal="center" vertical="center"/>
    </xf>
    <xf numFmtId="169" fontId="72" fillId="0" borderId="14" xfId="0" applyNumberFormat="1" applyFont="1" applyBorder="1" applyAlignment="1">
      <alignment horizontal="center" vertical="center"/>
    </xf>
    <xf numFmtId="169" fontId="50" fillId="0" borderId="6" xfId="10" applyNumberFormat="1" applyFont="1" applyBorder="1" applyAlignment="1">
      <alignment horizontal="center" vertical="center"/>
    </xf>
    <xf numFmtId="169" fontId="75" fillId="0" borderId="1" xfId="10" applyNumberFormat="1" applyFont="1" applyBorder="1" applyAlignment="1">
      <alignment horizontal="center" vertical="center"/>
    </xf>
    <xf numFmtId="0" fontId="17" fillId="0" borderId="14" xfId="0" applyFont="1" applyBorder="1" applyAlignment="1">
      <alignment wrapText="1"/>
    </xf>
    <xf numFmtId="0" fontId="17" fillId="30" borderId="14" xfId="0" applyFont="1" applyFill="1" applyBorder="1" applyAlignment="1">
      <alignment wrapText="1"/>
    </xf>
    <xf numFmtId="0" fontId="39" fillId="9" borderId="2" xfId="0" applyFont="1" applyFill="1" applyBorder="1" applyAlignment="1">
      <alignment horizontal="left" vertical="center" wrapText="1"/>
    </xf>
    <xf numFmtId="4" fontId="16" fillId="0" borderId="13" xfId="0" applyNumberFormat="1" applyFont="1" applyBorder="1" applyAlignment="1">
      <alignment horizontal="center" vertical="center" wrapText="1"/>
    </xf>
    <xf numFmtId="0" fontId="14" fillId="0" borderId="14" xfId="0" applyFont="1" applyBorder="1" applyAlignment="1">
      <alignment horizontal="center" vertical="center"/>
    </xf>
    <xf numFmtId="169" fontId="14" fillId="0" borderId="1" xfId="10" applyNumberFormat="1" applyFont="1" applyBorder="1" applyAlignment="1">
      <alignment horizontal="center" vertical="center"/>
    </xf>
    <xf numFmtId="0" fontId="13" fillId="0" borderId="1" xfId="0" applyFont="1" applyBorder="1" applyAlignment="1">
      <alignment horizontal="left" indent="2"/>
    </xf>
    <xf numFmtId="169" fontId="13" fillId="5" borderId="1" xfId="10" applyNumberFormat="1" applyFont="1" applyFill="1" applyBorder="1"/>
    <xf numFmtId="0" fontId="13" fillId="0" borderId="1" xfId="0" applyFont="1" applyBorder="1" applyAlignment="1">
      <alignment horizontal="left" wrapText="1" indent="2"/>
    </xf>
    <xf numFmtId="0" fontId="13" fillId="0" borderId="1" xfId="0" applyFont="1" applyBorder="1" applyAlignment="1">
      <alignment horizontal="left" indent="4"/>
    </xf>
    <xf numFmtId="169" fontId="13" fillId="0" borderId="0" xfId="10" applyNumberFormat="1" applyFont="1"/>
    <xf numFmtId="0" fontId="24" fillId="0" borderId="0" xfId="0" applyFont="1" applyAlignment="1">
      <alignment vertical="center"/>
    </xf>
    <xf numFmtId="0" fontId="14" fillId="0" borderId="0" xfId="0" applyFont="1" applyAlignment="1">
      <alignment horizontal="center" vertical="center"/>
    </xf>
    <xf numFmtId="0" fontId="76" fillId="0" borderId="1" xfId="96" applyFont="1" applyBorder="1" applyAlignment="1">
      <alignment wrapText="1"/>
    </xf>
    <xf numFmtId="0" fontId="12" fillId="0" borderId="10" xfId="0" applyFont="1" applyBorder="1"/>
    <xf numFmtId="0" fontId="14" fillId="0" borderId="1" xfId="0" applyFont="1" applyBorder="1"/>
    <xf numFmtId="0" fontId="14" fillId="0" borderId="1" xfId="0" applyFont="1" applyBorder="1" applyAlignment="1">
      <alignment horizontal="left" indent="1"/>
    </xf>
    <xf numFmtId="0" fontId="14" fillId="9" borderId="1" xfId="0" applyFont="1" applyFill="1" applyBorder="1" applyAlignment="1">
      <alignment horizontal="left" indent="1"/>
    </xf>
    <xf numFmtId="169" fontId="13" fillId="10" borderId="39" xfId="10" applyNumberFormat="1" applyFont="1" applyFill="1" applyBorder="1"/>
    <xf numFmtId="169" fontId="13" fillId="0" borderId="39" xfId="10" applyNumberFormat="1" applyFont="1" applyBorder="1"/>
    <xf numFmtId="49" fontId="14" fillId="0" borderId="1" xfId="96" applyNumberFormat="1" applyFont="1" applyBorder="1" applyAlignment="1">
      <alignment horizontal="center" vertical="center" wrapText="1"/>
    </xf>
    <xf numFmtId="0" fontId="14" fillId="0" borderId="1" xfId="97" applyFont="1" applyBorder="1" applyAlignment="1">
      <alignment horizontal="center" vertical="center" wrapText="1"/>
    </xf>
    <xf numFmtId="0" fontId="0" fillId="9" borderId="0" xfId="0" applyFill="1"/>
    <xf numFmtId="0" fontId="78" fillId="9" borderId="0" xfId="0" applyFont="1" applyFill="1" applyAlignment="1">
      <alignment vertical="center"/>
    </xf>
    <xf numFmtId="0" fontId="10" fillId="19" borderId="7" xfId="0" applyFont="1" applyFill="1" applyBorder="1" applyAlignment="1">
      <alignment horizontal="left" vertical="center"/>
    </xf>
    <xf numFmtId="0" fontId="13" fillId="0" borderId="8" xfId="0" applyFont="1" applyBorder="1" applyAlignment="1">
      <alignment horizontal="center" vertical="center" wrapText="1"/>
    </xf>
    <xf numFmtId="0" fontId="29" fillId="0" borderId="7" xfId="0" applyFont="1" applyBorder="1" applyAlignment="1">
      <alignment horizontal="left" vertical="center" wrapText="1"/>
    </xf>
    <xf numFmtId="0" fontId="11" fillId="9" borderId="0" xfId="11" applyFont="1" applyFill="1" applyAlignment="1">
      <alignment horizontal="left" vertical="center" wrapText="1"/>
    </xf>
    <xf numFmtId="0" fontId="80" fillId="9" borderId="16" xfId="0" applyFont="1" applyFill="1" applyBorder="1"/>
    <xf numFmtId="0" fontId="10" fillId="21" borderId="16" xfId="0" applyFont="1" applyFill="1" applyBorder="1"/>
    <xf numFmtId="0" fontId="13" fillId="9" borderId="16" xfId="0" applyFont="1" applyFill="1" applyBorder="1"/>
    <xf numFmtId="0" fontId="31" fillId="0" borderId="0" xfId="6" applyFont="1" applyFill="1" applyBorder="1" applyAlignment="1">
      <alignment horizontal="right" vertical="center"/>
    </xf>
    <xf numFmtId="0" fontId="31" fillId="9" borderId="0" xfId="6" applyFont="1" applyFill="1" applyBorder="1" applyAlignment="1">
      <alignment horizontal="right" vertical="center"/>
    </xf>
    <xf numFmtId="0" fontId="79" fillId="9" borderId="0" xfId="0" applyFont="1" applyFill="1" applyAlignment="1">
      <alignment horizontal="right"/>
    </xf>
    <xf numFmtId="0" fontId="12" fillId="0" borderId="0" xfId="0" applyFont="1" applyAlignment="1">
      <alignment horizontal="right" vertical="center"/>
    </xf>
    <xf numFmtId="0" fontId="10" fillId="21" borderId="0" xfId="0" applyFont="1" applyFill="1" applyAlignment="1">
      <alignment horizontal="right" wrapText="1"/>
    </xf>
    <xf numFmtId="0" fontId="10" fillId="21" borderId="0" xfId="0" applyFont="1" applyFill="1" applyAlignment="1">
      <alignment horizontal="right" vertical="center" wrapText="1"/>
    </xf>
    <xf numFmtId="0" fontId="10" fillId="21" borderId="0" xfId="0" applyFont="1" applyFill="1" applyAlignment="1">
      <alignment horizontal="right" vertical="center"/>
    </xf>
    <xf numFmtId="0" fontId="79" fillId="9" borderId="0" xfId="0" applyFont="1" applyFill="1"/>
    <xf numFmtId="9" fontId="17" fillId="12" borderId="1" xfId="0" applyNumberFormat="1" applyFont="1" applyFill="1" applyBorder="1" applyAlignment="1">
      <alignment horizontal="right" vertical="center" wrapText="1"/>
    </xf>
    <xf numFmtId="10" fontId="17" fillId="12" borderId="1" xfId="0" applyNumberFormat="1" applyFont="1" applyFill="1" applyBorder="1" applyAlignment="1">
      <alignment horizontal="right" vertical="center" wrapText="1"/>
    </xf>
    <xf numFmtId="10" fontId="17" fillId="12" borderId="14" xfId="0" applyNumberFormat="1" applyFont="1" applyFill="1" applyBorder="1" applyAlignment="1">
      <alignment horizontal="right" vertical="center" wrapText="1"/>
    </xf>
    <xf numFmtId="10" fontId="17" fillId="12" borderId="5" xfId="0" applyNumberFormat="1" applyFont="1" applyFill="1" applyBorder="1" applyAlignment="1">
      <alignment horizontal="right" vertical="center" wrapText="1"/>
    </xf>
    <xf numFmtId="0" fontId="17" fillId="12" borderId="1" xfId="0" applyFont="1" applyFill="1" applyBorder="1" applyAlignment="1">
      <alignment horizontal="right" vertical="center" wrapText="1"/>
    </xf>
    <xf numFmtId="0" fontId="17" fillId="12" borderId="14" xfId="0" applyFont="1" applyFill="1" applyBorder="1" applyAlignment="1">
      <alignment horizontal="right" vertical="center" wrapText="1"/>
    </xf>
    <xf numFmtId="3" fontId="13" fillId="17" borderId="1" xfId="5" applyFont="1" applyFill="1" applyAlignment="1">
      <alignment horizontal="center" vertical="center"/>
      <protection locked="0"/>
    </xf>
    <xf numFmtId="3" fontId="13" fillId="12" borderId="1" xfId="0" applyNumberFormat="1" applyFont="1" applyFill="1" applyBorder="1" applyAlignment="1">
      <alignment horizontal="right" vertical="center"/>
    </xf>
    <xf numFmtId="3" fontId="13" fillId="0" borderId="1" xfId="0" applyNumberFormat="1" applyFont="1" applyBorder="1" applyAlignment="1">
      <alignment horizontal="right" vertical="center"/>
    </xf>
    <xf numFmtId="3" fontId="13" fillId="25" borderId="1" xfId="0" applyNumberFormat="1" applyFont="1" applyFill="1" applyBorder="1" applyAlignment="1">
      <alignment horizontal="right" vertical="center"/>
    </xf>
    <xf numFmtId="3" fontId="13" fillId="12" borderId="14" xfId="0" applyNumberFormat="1" applyFont="1" applyFill="1" applyBorder="1" applyAlignment="1">
      <alignment horizontal="right" vertical="center"/>
    </xf>
    <xf numFmtId="3" fontId="13" fillId="23" borderId="1" xfId="5" applyFont="1" applyFill="1">
      <alignment horizontal="right" vertical="center"/>
      <protection locked="0"/>
    </xf>
    <xf numFmtId="3" fontId="13" fillId="0" borderId="14" xfId="0" applyNumberFormat="1" applyFont="1" applyBorder="1" applyAlignment="1">
      <alignment horizontal="right" vertical="center"/>
    </xf>
    <xf numFmtId="10" fontId="13" fillId="12" borderId="14" xfId="0" applyNumberFormat="1" applyFont="1" applyFill="1" applyBorder="1" applyAlignment="1">
      <alignment horizontal="right" vertical="center"/>
    </xf>
    <xf numFmtId="10" fontId="13" fillId="0" borderId="14" xfId="0" applyNumberFormat="1" applyFont="1" applyBorder="1" applyAlignment="1">
      <alignment horizontal="right" vertical="center"/>
    </xf>
    <xf numFmtId="0" fontId="13" fillId="0" borderId="1" xfId="0" applyFont="1" applyBorder="1" applyAlignment="1">
      <alignment horizontal="right" vertical="center"/>
    </xf>
    <xf numFmtId="3" fontId="13" fillId="17" borderId="1" xfId="5" applyFont="1" applyFill="1">
      <alignment horizontal="right" vertical="center"/>
      <protection locked="0"/>
    </xf>
    <xf numFmtId="0" fontId="13" fillId="64" borderId="1" xfId="0" applyFont="1" applyFill="1" applyBorder="1" applyAlignment="1">
      <alignment horizontal="right" vertical="center"/>
    </xf>
    <xf numFmtId="10" fontId="13" fillId="12" borderId="1" xfId="0" applyNumberFormat="1" applyFont="1" applyFill="1" applyBorder="1" applyAlignment="1">
      <alignment horizontal="right" vertical="center"/>
    </xf>
    <xf numFmtId="0" fontId="13" fillId="65" borderId="1" xfId="0" applyFont="1" applyFill="1" applyBorder="1" applyAlignment="1">
      <alignment horizontal="right" vertical="center"/>
    </xf>
    <xf numFmtId="0" fontId="27" fillId="0" borderId="1" xfId="0" applyFont="1" applyBorder="1" applyAlignment="1">
      <alignment horizontal="left" vertical="center"/>
    </xf>
    <xf numFmtId="0" fontId="27" fillId="0" borderId="1" xfId="0" applyFont="1" applyBorder="1" applyAlignment="1">
      <alignment horizontal="center" vertical="center"/>
    </xf>
    <xf numFmtId="0" fontId="10" fillId="19" borderId="25" xfId="0" applyFont="1" applyFill="1" applyBorder="1" applyAlignment="1">
      <alignment horizontal="left" vertical="center"/>
    </xf>
    <xf numFmtId="169" fontId="12" fillId="9" borderId="1" xfId="0" applyNumberFormat="1" applyFont="1" applyFill="1" applyBorder="1" applyAlignment="1">
      <alignment horizontal="left" vertical="center" wrapText="1"/>
    </xf>
    <xf numFmtId="169" fontId="16" fillId="9" borderId="1" xfId="0" applyNumberFormat="1" applyFont="1" applyFill="1" applyBorder="1" applyAlignment="1">
      <alignment horizontal="left" vertical="center" wrapText="1"/>
    </xf>
    <xf numFmtId="0" fontId="16" fillId="9" borderId="0" xfId="0" applyFont="1" applyFill="1" applyAlignment="1">
      <alignment horizontal="left" vertical="center"/>
    </xf>
    <xf numFmtId="169" fontId="16" fillId="9" borderId="0" xfId="10" applyNumberFormat="1" applyFont="1" applyFill="1" applyAlignment="1">
      <alignment horizontal="left" vertical="center"/>
    </xf>
    <xf numFmtId="169" fontId="12" fillId="9" borderId="0" xfId="10" applyNumberFormat="1" applyFont="1" applyFill="1" applyAlignment="1">
      <alignment horizontal="left" vertical="center"/>
    </xf>
    <xf numFmtId="169" fontId="12" fillId="9" borderId="0" xfId="0" applyNumberFormat="1" applyFont="1" applyFill="1" applyAlignment="1">
      <alignment horizontal="left" vertical="center"/>
    </xf>
    <xf numFmtId="0" fontId="17" fillId="31" borderId="1" xfId="0" applyFont="1" applyFill="1" applyBorder="1" applyAlignment="1">
      <alignment horizontal="left" vertical="center"/>
    </xf>
    <xf numFmtId="0" fontId="17" fillId="31" borderId="1" xfId="0" applyFont="1" applyFill="1" applyBorder="1" applyAlignment="1">
      <alignment horizontal="center" vertical="center"/>
    </xf>
    <xf numFmtId="0" fontId="81" fillId="8" borderId="1" xfId="0" applyFont="1" applyFill="1" applyBorder="1" applyAlignment="1">
      <alignment horizontal="justify" vertical="center" wrapText="1"/>
    </xf>
    <xf numFmtId="169" fontId="18" fillId="26" borderId="1" xfId="10" applyNumberFormat="1" applyFont="1" applyFill="1" applyBorder="1" applyAlignment="1">
      <alignment horizontal="right" vertical="center" wrapText="1"/>
    </xf>
    <xf numFmtId="0" fontId="12" fillId="9" borderId="12" xfId="0" applyFont="1" applyFill="1" applyBorder="1" applyAlignment="1">
      <alignment horizontal="left" vertical="center" wrapText="1"/>
    </xf>
    <xf numFmtId="0" fontId="12" fillId="9" borderId="7" xfId="0" applyFont="1" applyFill="1" applyBorder="1" applyAlignment="1">
      <alignment horizontal="left" vertical="center" wrapText="1"/>
    </xf>
    <xf numFmtId="0" fontId="12" fillId="5" borderId="1" xfId="0" applyFont="1" applyFill="1" applyBorder="1" applyAlignment="1">
      <alignment horizontal="right" vertical="center" wrapText="1"/>
    </xf>
    <xf numFmtId="9" fontId="17" fillId="66" borderId="1" xfId="0" applyNumberFormat="1" applyFont="1" applyFill="1" applyBorder="1" applyAlignment="1">
      <alignment horizontal="right" vertical="center" wrapText="1"/>
    </xf>
    <xf numFmtId="3" fontId="13" fillId="0" borderId="14" xfId="5" applyFont="1" applyFill="1" applyBorder="1" applyAlignment="1">
      <alignment horizontal="right" vertical="center" wrapText="1"/>
      <protection locked="0"/>
    </xf>
    <xf numFmtId="3" fontId="13" fillId="0" borderId="14" xfId="5" quotePrefix="1" applyFont="1" applyFill="1" applyBorder="1" applyAlignment="1">
      <alignment horizontal="right" vertical="center" wrapText="1"/>
      <protection locked="0"/>
    </xf>
    <xf numFmtId="170" fontId="13" fillId="0" borderId="14" xfId="7" applyNumberFormat="1" applyFont="1" applyFill="1" applyBorder="1" applyAlignment="1" applyProtection="1">
      <alignment horizontal="right" vertical="center" wrapText="1"/>
      <protection locked="0"/>
    </xf>
    <xf numFmtId="3" fontId="13" fillId="0" borderId="1" xfId="5" applyFont="1" applyFill="1" applyAlignment="1">
      <alignment horizontal="right" vertical="center" wrapText="1"/>
      <protection locked="0"/>
    </xf>
    <xf numFmtId="3" fontId="13" fillId="0" borderId="1" xfId="5" quotePrefix="1" applyFont="1" applyFill="1" applyAlignment="1">
      <alignment horizontal="right" vertical="center" wrapText="1"/>
      <protection locked="0"/>
    </xf>
    <xf numFmtId="170" fontId="13" fillId="0" borderId="1" xfId="7" applyNumberFormat="1" applyFont="1" applyFill="1" applyBorder="1" applyAlignment="1" applyProtection="1">
      <alignment horizontal="right" vertical="center" wrapText="1"/>
      <protection locked="0"/>
    </xf>
    <xf numFmtId="3" fontId="13" fillId="0" borderId="1" xfId="5" applyFont="1" applyFill="1">
      <alignment horizontal="right" vertical="center"/>
      <protection locked="0"/>
    </xf>
    <xf numFmtId="170" fontId="13" fillId="0" borderId="1" xfId="7" applyNumberFormat="1" applyFont="1" applyFill="1" applyBorder="1" applyAlignment="1" applyProtection="1">
      <alignment horizontal="right" vertical="center"/>
      <protection locked="0"/>
    </xf>
    <xf numFmtId="170" fontId="13" fillId="0" borderId="13" xfId="7" applyNumberFormat="1" applyFont="1" applyFill="1" applyBorder="1" applyAlignment="1" applyProtection="1">
      <alignment horizontal="right" vertical="center"/>
      <protection locked="0"/>
    </xf>
    <xf numFmtId="3" fontId="13" fillId="0" borderId="14" xfId="5" applyFont="1" applyFill="1" applyBorder="1">
      <alignment horizontal="right" vertical="center"/>
      <protection locked="0"/>
    </xf>
    <xf numFmtId="170" fontId="13" fillId="0" borderId="14" xfId="7" applyNumberFormat="1" applyFont="1" applyFill="1" applyBorder="1" applyAlignment="1" applyProtection="1">
      <alignment horizontal="right" vertical="center"/>
      <protection locked="0"/>
    </xf>
    <xf numFmtId="3" fontId="14" fillId="0" borderId="1" xfId="5" applyFont="1" applyFill="1" applyAlignment="1">
      <alignment horizontal="right" vertical="center" wrapText="1"/>
      <protection locked="0"/>
    </xf>
    <xf numFmtId="3" fontId="14" fillId="0" borderId="1" xfId="5" quotePrefix="1" applyFont="1" applyFill="1" applyAlignment="1">
      <alignment horizontal="right" vertical="center" wrapText="1"/>
      <protection locked="0"/>
    </xf>
    <xf numFmtId="170" fontId="14" fillId="0" borderId="1" xfId="7" applyNumberFormat="1" applyFont="1" applyFill="1" applyBorder="1" applyAlignment="1" applyProtection="1">
      <alignment horizontal="right" vertical="center" wrapText="1"/>
      <protection locked="0"/>
    </xf>
    <xf numFmtId="0" fontId="17" fillId="25" borderId="1" xfId="0" applyFont="1" applyFill="1" applyBorder="1" applyAlignment="1">
      <alignment horizontal="left" vertical="center" wrapText="1" indent="1"/>
    </xf>
    <xf numFmtId="0" fontId="22" fillId="25" borderId="1" xfId="0" applyFont="1" applyFill="1" applyBorder="1" applyAlignment="1">
      <alignment horizontal="left" vertical="center" wrapText="1" indent="1"/>
    </xf>
    <xf numFmtId="3" fontId="13" fillId="0" borderId="7" xfId="10" applyNumberFormat="1" applyFont="1" applyBorder="1" applyAlignment="1">
      <alignment vertical="center"/>
    </xf>
    <xf numFmtId="3" fontId="14" fillId="0" borderId="7" xfId="10" applyNumberFormat="1" applyFont="1" applyBorder="1" applyAlignment="1">
      <alignment vertical="center"/>
    </xf>
    <xf numFmtId="3" fontId="14" fillId="0" borderId="1" xfId="10" applyNumberFormat="1" applyFont="1" applyBorder="1" applyAlignment="1">
      <alignment vertical="center"/>
    </xf>
    <xf numFmtId="3" fontId="13" fillId="0" borderId="1" xfId="10" applyNumberFormat="1" applyFont="1" applyBorder="1" applyAlignment="1">
      <alignment vertical="center"/>
    </xf>
    <xf numFmtId="0" fontId="13" fillId="0" borderId="1" xfId="0" applyFont="1" applyBorder="1" applyAlignment="1">
      <alignment wrapText="1"/>
    </xf>
    <xf numFmtId="0" fontId="13" fillId="0" borderId="14" xfId="0" applyFont="1" applyBorder="1" applyAlignment="1">
      <alignment wrapText="1"/>
    </xf>
    <xf numFmtId="0" fontId="10" fillId="9" borderId="4" xfId="0" applyFont="1" applyFill="1" applyBorder="1" applyAlignment="1">
      <alignment vertical="center"/>
    </xf>
    <xf numFmtId="0" fontId="10" fillId="19" borderId="13" xfId="0" applyFont="1" applyFill="1" applyBorder="1" applyAlignment="1">
      <alignment vertical="center"/>
    </xf>
    <xf numFmtId="14" fontId="11" fillId="9" borderId="7" xfId="0" applyNumberFormat="1" applyFont="1" applyFill="1" applyBorder="1" applyAlignment="1">
      <alignment horizontal="right" vertical="center" wrapText="1"/>
    </xf>
    <xf numFmtId="14" fontId="11" fillId="9" borderId="3" xfId="0" applyNumberFormat="1" applyFont="1" applyFill="1" applyBorder="1" applyAlignment="1">
      <alignment horizontal="right" vertical="center" wrapText="1"/>
    </xf>
    <xf numFmtId="14" fontId="11" fillId="9" borderId="8" xfId="0" applyNumberFormat="1" applyFont="1" applyFill="1" applyBorder="1" applyAlignment="1">
      <alignment horizontal="right" vertical="center" wrapText="1"/>
    </xf>
    <xf numFmtId="49" fontId="14" fillId="0" borderId="8" xfId="96" applyNumberFormat="1" applyFont="1" applyBorder="1" applyAlignment="1">
      <alignment horizontal="center" vertical="center" wrapText="1"/>
    </xf>
    <xf numFmtId="49" fontId="14" fillId="0" borderId="7" xfId="96" applyNumberFormat="1" applyFont="1" applyBorder="1" applyAlignment="1">
      <alignment horizontal="center" vertical="center" wrapText="1"/>
    </xf>
    <xf numFmtId="49" fontId="77" fillId="0" borderId="1" xfId="96" applyNumberFormat="1" applyFont="1" applyBorder="1" applyAlignment="1">
      <alignment horizontal="center" vertical="center" wrapText="1"/>
    </xf>
    <xf numFmtId="0" fontId="13" fillId="0" borderId="1" xfId="0" applyFont="1" applyBorder="1" applyAlignment="1">
      <alignment horizontal="left" wrapText="1" indent="1"/>
    </xf>
    <xf numFmtId="0" fontId="13" fillId="0" borderId="14" xfId="0" applyFont="1" applyBorder="1" applyAlignment="1">
      <alignment horizontal="center"/>
    </xf>
    <xf numFmtId="0" fontId="11" fillId="9" borderId="9" xfId="11" applyFont="1" applyFill="1" applyBorder="1" applyAlignment="1">
      <alignment horizontal="left" vertical="center" wrapText="1"/>
    </xf>
    <xf numFmtId="0" fontId="11" fillId="9" borderId="12" xfId="11" applyFont="1" applyFill="1" applyBorder="1" applyAlignment="1">
      <alignment horizontal="left" vertical="center" wrapText="1"/>
    </xf>
    <xf numFmtId="0" fontId="11" fillId="9" borderId="10" xfId="11" applyFont="1" applyFill="1" applyBorder="1" applyAlignment="1">
      <alignment vertical="center" wrapText="1"/>
    </xf>
    <xf numFmtId="0" fontId="11" fillId="9" borderId="12" xfId="11" applyFont="1" applyFill="1" applyBorder="1" applyAlignment="1">
      <alignment vertical="center" wrapText="1"/>
    </xf>
    <xf numFmtId="0" fontId="11" fillId="9" borderId="5" xfId="11" applyFont="1" applyFill="1" applyBorder="1" applyAlignment="1">
      <alignment vertical="center" wrapText="1"/>
    </xf>
    <xf numFmtId="0" fontId="14" fillId="0" borderId="1" xfId="0" applyFont="1" applyBorder="1" applyAlignment="1">
      <alignment horizontal="left" wrapText="1"/>
    </xf>
    <xf numFmtId="0" fontId="14" fillId="0" borderId="0" xfId="0" applyFont="1" applyAlignment="1">
      <alignment horizontal="left"/>
    </xf>
    <xf numFmtId="169" fontId="17" fillId="0" borderId="14" xfId="10" applyNumberFormat="1" applyFont="1" applyFill="1" applyBorder="1" applyAlignment="1">
      <alignment horizontal="right" vertical="center" wrapText="1"/>
    </xf>
    <xf numFmtId="169" fontId="12" fillId="0" borderId="14" xfId="10" applyNumberFormat="1" applyFont="1" applyFill="1" applyBorder="1" applyAlignment="1">
      <alignment horizontal="left" vertical="center" wrapText="1"/>
    </xf>
    <xf numFmtId="169" fontId="12" fillId="0" borderId="1" xfId="10" applyNumberFormat="1" applyFont="1" applyFill="1" applyBorder="1" applyAlignment="1">
      <alignment horizontal="left" vertical="center" wrapText="1"/>
    </xf>
    <xf numFmtId="169" fontId="18" fillId="0" borderId="1" xfId="10" applyNumberFormat="1" applyFont="1" applyFill="1" applyBorder="1" applyAlignment="1">
      <alignment horizontal="right" vertical="center" wrapText="1"/>
    </xf>
    <xf numFmtId="169" fontId="16" fillId="0" borderId="1" xfId="10" applyNumberFormat="1" applyFont="1" applyFill="1" applyBorder="1" applyAlignment="1">
      <alignment horizontal="left" vertical="center" wrapText="1"/>
    </xf>
    <xf numFmtId="3" fontId="16" fillId="26" borderId="1" xfId="10" applyNumberFormat="1" applyFont="1" applyFill="1" applyBorder="1" applyAlignment="1">
      <alignment horizontal="right" vertical="center" wrapText="1"/>
    </xf>
    <xf numFmtId="3" fontId="12" fillId="26" borderId="1" xfId="10" applyNumberFormat="1" applyFont="1" applyFill="1" applyBorder="1" applyAlignment="1">
      <alignment horizontal="right" vertical="center" wrapText="1"/>
    </xf>
    <xf numFmtId="0" fontId="11" fillId="9" borderId="7" xfId="0" applyFont="1" applyFill="1" applyBorder="1" applyAlignment="1">
      <alignment horizontal="center" vertical="center" wrapText="1"/>
    </xf>
    <xf numFmtId="0" fontId="11" fillId="9" borderId="5" xfId="0" applyFont="1" applyFill="1" applyBorder="1" applyAlignment="1">
      <alignment horizontal="center" vertical="center" wrapText="1"/>
    </xf>
    <xf numFmtId="171" fontId="13" fillId="0" borderId="1" xfId="5" applyNumberFormat="1" applyFont="1" applyFill="1">
      <alignment horizontal="right" vertical="center"/>
      <protection locked="0"/>
    </xf>
    <xf numFmtId="3" fontId="12" fillId="14" borderId="1" xfId="10" applyNumberFormat="1" applyFont="1" applyFill="1" applyBorder="1" applyAlignment="1">
      <alignment vertical="center" wrapText="1"/>
    </xf>
    <xf numFmtId="3" fontId="12" fillId="6" borderId="1" xfId="10" applyNumberFormat="1" applyFont="1" applyFill="1" applyBorder="1" applyAlignment="1">
      <alignment horizontal="right" vertical="center" wrapText="1"/>
    </xf>
    <xf numFmtId="169" fontId="17" fillId="0" borderId="1" xfId="10" applyNumberFormat="1" applyFont="1" applyBorder="1" applyAlignment="1">
      <alignment wrapText="1"/>
    </xf>
    <xf numFmtId="0" fontId="13" fillId="0" borderId="0" xfId="0" applyFont="1" applyAlignment="1">
      <alignment horizontal="left" vertical="top" wrapText="1"/>
    </xf>
    <xf numFmtId="0" fontId="16" fillId="9" borderId="1" xfId="0" applyFont="1" applyFill="1" applyBorder="1" applyAlignment="1">
      <alignment horizontal="center" vertical="center" wrapText="1"/>
    </xf>
    <xf numFmtId="0" fontId="13" fillId="0" borderId="0" xfId="0" applyFont="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4" fillId="0" borderId="9" xfId="4" applyFont="1" applyFill="1" applyBorder="1" applyAlignment="1">
      <alignment horizontal="center" vertical="top"/>
    </xf>
    <xf numFmtId="0" fontId="14" fillId="0" borderId="11" xfId="4" applyFont="1" applyFill="1" applyBorder="1" applyAlignment="1">
      <alignment horizontal="center" vertical="top"/>
    </xf>
    <xf numFmtId="0" fontId="14" fillId="0" borderId="12" xfId="4" applyFont="1" applyFill="1" applyBorder="1" applyAlignment="1">
      <alignment horizontal="center" vertical="top"/>
    </xf>
    <xf numFmtId="0" fontId="14" fillId="0" borderId="6" xfId="4" applyFont="1" applyFill="1" applyBorder="1" applyAlignment="1">
      <alignment horizontal="center" vertical="top"/>
    </xf>
    <xf numFmtId="0" fontId="14" fillId="0" borderId="7" xfId="3" applyFont="1" applyBorder="1" applyAlignment="1">
      <alignment horizontal="center" vertical="top" wrapText="1"/>
    </xf>
    <xf numFmtId="0" fontId="14" fillId="0" borderId="8" xfId="3" applyFont="1" applyBorder="1" applyAlignment="1">
      <alignment horizontal="center" vertical="top" wrapText="1"/>
    </xf>
    <xf numFmtId="0" fontId="14" fillId="0" borderId="44" xfId="4" applyFont="1" applyFill="1" applyBorder="1" applyAlignment="1">
      <alignment horizontal="center" vertical="center" wrapText="1"/>
    </xf>
    <xf numFmtId="0" fontId="14" fillId="0" borderId="45" xfId="4" applyFont="1" applyFill="1" applyBorder="1" applyAlignment="1">
      <alignment horizontal="center" vertical="center" wrapText="1"/>
    </xf>
    <xf numFmtId="0" fontId="14" fillId="0" borderId="46" xfId="4" applyFont="1" applyFill="1" applyBorder="1" applyAlignment="1">
      <alignment horizontal="center" vertical="center" wrapText="1"/>
    </xf>
    <xf numFmtId="0" fontId="17" fillId="0" borderId="1" xfId="0" applyFont="1" applyBorder="1" applyAlignment="1">
      <alignment horizontal="center" vertical="center" wrapText="1"/>
    </xf>
    <xf numFmtId="0" fontId="17" fillId="25" borderId="1" xfId="0" applyFont="1" applyFill="1" applyBorder="1" applyAlignment="1">
      <alignment horizontal="center" vertical="center" wrapText="1"/>
    </xf>
    <xf numFmtId="0" fontId="11" fillId="9" borderId="0" xfId="0" quotePrefix="1" applyFont="1" applyFill="1" applyAlignment="1">
      <alignment horizontal="left" vertical="center" wrapText="1"/>
    </xf>
    <xf numFmtId="0" fontId="11" fillId="9" borderId="4" xfId="0" quotePrefix="1" applyFont="1" applyFill="1" applyBorder="1" applyAlignment="1">
      <alignment horizontal="left" vertical="center" wrapText="1"/>
    </xf>
    <xf numFmtId="0" fontId="12" fillId="6"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0" fillId="19" borderId="0" xfId="0" applyFont="1" applyFill="1" applyAlignment="1">
      <alignment horizontal="left" vertical="center"/>
    </xf>
    <xf numFmtId="0" fontId="12" fillId="0" borderId="1" xfId="0" applyFont="1" applyBorder="1" applyAlignment="1">
      <alignment horizontal="center" vertical="center"/>
    </xf>
    <xf numFmtId="0" fontId="12" fillId="0" borderId="7" xfId="0" applyFont="1" applyBorder="1" applyAlignment="1">
      <alignment horizontal="center" vertical="center"/>
    </xf>
    <xf numFmtId="0" fontId="12" fillId="0" borderId="3" xfId="0" applyFont="1" applyBorder="1" applyAlignment="1">
      <alignment horizontal="center" vertical="center"/>
    </xf>
    <xf numFmtId="0" fontId="12" fillId="0" borderId="8" xfId="0" applyFont="1" applyBorder="1" applyAlignment="1">
      <alignment horizontal="center" vertical="center"/>
    </xf>
    <xf numFmtId="0" fontId="10" fillId="19" borderId="5" xfId="0" applyFont="1" applyFill="1" applyBorder="1" applyAlignment="1">
      <alignment horizontal="left" vertical="center"/>
    </xf>
    <xf numFmtId="0" fontId="11" fillId="9" borderId="1" xfId="0" applyFont="1" applyFill="1" applyBorder="1" applyAlignment="1">
      <alignment horizontal="left" vertical="center" wrapText="1"/>
    </xf>
    <xf numFmtId="0" fontId="11" fillId="9" borderId="0" xfId="0" applyFont="1" applyFill="1" applyAlignment="1">
      <alignment horizontal="left" vertical="center" wrapText="1"/>
    </xf>
    <xf numFmtId="0" fontId="11" fillId="9" borderId="25" xfId="0" applyFont="1" applyFill="1" applyBorder="1" applyAlignment="1">
      <alignment horizontal="left" vertical="center" wrapText="1"/>
    </xf>
    <xf numFmtId="169" fontId="12" fillId="9" borderId="1" xfId="10" applyNumberFormat="1" applyFont="1" applyFill="1" applyBorder="1" applyAlignment="1">
      <alignment horizontal="center" vertical="center" wrapText="1"/>
    </xf>
    <xf numFmtId="169" fontId="12" fillId="9" borderId="1" xfId="10" applyNumberFormat="1" applyFont="1" applyFill="1" applyBorder="1" applyAlignment="1">
      <alignment horizontal="left" vertical="center" wrapText="1"/>
    </xf>
    <xf numFmtId="169" fontId="12" fillId="9" borderId="7" xfId="10" applyNumberFormat="1" applyFont="1" applyFill="1" applyBorder="1" applyAlignment="1">
      <alignment horizontal="left" vertical="center" wrapText="1"/>
    </xf>
    <xf numFmtId="169" fontId="12" fillId="9" borderId="13" xfId="10" applyNumberFormat="1" applyFont="1" applyFill="1" applyBorder="1" applyAlignment="1">
      <alignment horizontal="left" vertical="center" wrapText="1"/>
    </xf>
    <xf numFmtId="0" fontId="14" fillId="5" borderId="7"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0" borderId="15" xfId="0" applyFont="1" applyBorder="1" applyAlignment="1">
      <alignment horizontal="center" vertical="center" wrapText="1"/>
    </xf>
    <xf numFmtId="0" fontId="14" fillId="0" borderId="14" xfId="0" applyFont="1" applyBorder="1" applyAlignment="1">
      <alignment horizontal="center" vertical="center" wrapText="1"/>
    </xf>
    <xf numFmtId="0" fontId="14" fillId="5" borderId="7" xfId="0" applyFont="1" applyFill="1" applyBorder="1" applyAlignment="1">
      <alignment horizontal="left" vertical="center" wrapText="1"/>
    </xf>
    <xf numFmtId="0" fontId="14" fillId="5" borderId="3" xfId="0" applyFont="1" applyFill="1" applyBorder="1" applyAlignment="1">
      <alignment horizontal="left" vertical="center" wrapText="1"/>
    </xf>
    <xf numFmtId="0" fontId="18" fillId="7" borderId="7" xfId="0" applyFont="1" applyFill="1" applyBorder="1" applyAlignment="1">
      <alignment horizontal="left" vertical="center" wrapText="1"/>
    </xf>
    <xf numFmtId="0" fontId="18" fillId="7" borderId="3" xfId="0" applyFont="1" applyFill="1" applyBorder="1" applyAlignment="1">
      <alignment horizontal="left" vertical="center" wrapText="1"/>
    </xf>
    <xf numFmtId="0" fontId="16" fillId="9" borderId="1" xfId="0" applyFont="1" applyFill="1" applyBorder="1" applyAlignment="1">
      <alignment horizontal="left" vertical="center" wrapText="1"/>
    </xf>
    <xf numFmtId="0" fontId="10" fillId="19" borderId="9" xfId="0" applyFont="1" applyFill="1" applyBorder="1" applyAlignment="1">
      <alignment horizontal="left" vertical="center"/>
    </xf>
    <xf numFmtId="0" fontId="10" fillId="19" borderId="10" xfId="0" applyFont="1" applyFill="1" applyBorder="1" applyAlignment="1">
      <alignment horizontal="left" vertical="center"/>
    </xf>
    <xf numFmtId="0" fontId="10" fillId="19" borderId="3" xfId="0" applyFont="1" applyFill="1" applyBorder="1" applyAlignment="1">
      <alignment horizontal="left" vertical="center"/>
    </xf>
    <xf numFmtId="0" fontId="10" fillId="19" borderId="13" xfId="0" applyFont="1" applyFill="1" applyBorder="1" applyAlignment="1">
      <alignment horizontal="left" vertical="center"/>
    </xf>
    <xf numFmtId="0" fontId="10" fillId="19" borderId="1" xfId="0" applyFont="1" applyFill="1" applyBorder="1" applyAlignment="1">
      <alignment horizontal="left" vertical="center"/>
    </xf>
    <xf numFmtId="0" fontId="16" fillId="9" borderId="7" xfId="0" applyFont="1" applyFill="1" applyBorder="1" applyAlignment="1">
      <alignment horizontal="left" vertical="center" wrapText="1"/>
    </xf>
    <xf numFmtId="0" fontId="16" fillId="9" borderId="3" xfId="0" applyFont="1" applyFill="1" applyBorder="1" applyAlignment="1">
      <alignment horizontal="left" vertical="center" wrapText="1"/>
    </xf>
    <xf numFmtId="0" fontId="16" fillId="9" borderId="8" xfId="0" applyFont="1" applyFill="1" applyBorder="1" applyAlignment="1">
      <alignment horizontal="left" vertical="center" wrapText="1"/>
    </xf>
    <xf numFmtId="0" fontId="14" fillId="5" borderId="12" xfId="3" applyFont="1" applyFill="1" applyBorder="1" applyAlignment="1">
      <alignment horizontal="left" vertical="center" wrapText="1"/>
    </xf>
    <xf numFmtId="0" fontId="14" fillId="5" borderId="5" xfId="3" applyFont="1" applyFill="1" applyBorder="1" applyAlignment="1">
      <alignment horizontal="left" vertical="center" wrapText="1"/>
    </xf>
    <xf numFmtId="0" fontId="14" fillId="5" borderId="6" xfId="3" applyFont="1" applyFill="1" applyBorder="1" applyAlignment="1">
      <alignment horizontal="left" vertical="center" wrapText="1"/>
    </xf>
    <xf numFmtId="0" fontId="14" fillId="5" borderId="7" xfId="3" applyFont="1" applyFill="1" applyBorder="1" applyAlignment="1">
      <alignment horizontal="left" vertical="center" wrapText="1"/>
    </xf>
    <xf numFmtId="0" fontId="14" fillId="5" borderId="3" xfId="3" applyFont="1" applyFill="1" applyBorder="1" applyAlignment="1">
      <alignment horizontal="left" vertical="center" wrapText="1"/>
    </xf>
    <xf numFmtId="0" fontId="14" fillId="5" borderId="8" xfId="3" applyFont="1" applyFill="1" applyBorder="1" applyAlignment="1">
      <alignment horizontal="left" vertical="center" wrapText="1"/>
    </xf>
    <xf numFmtId="0" fontId="14" fillId="3" borderId="7" xfId="3" applyFont="1" applyFill="1" applyBorder="1" applyAlignment="1">
      <alignment horizontal="left" vertical="center"/>
    </xf>
    <xf numFmtId="0" fontId="14" fillId="3" borderId="3" xfId="3" applyFont="1" applyFill="1" applyBorder="1" applyAlignment="1">
      <alignment horizontal="left" vertical="center"/>
    </xf>
    <xf numFmtId="0" fontId="14" fillId="3" borderId="8" xfId="3" applyFont="1" applyFill="1" applyBorder="1" applyAlignment="1">
      <alignment horizontal="left" vertical="center"/>
    </xf>
    <xf numFmtId="0" fontId="12" fillId="6" borderId="9" xfId="0" applyFont="1" applyFill="1" applyBorder="1" applyAlignment="1">
      <alignment horizontal="center" vertical="center" wrapText="1"/>
    </xf>
    <xf numFmtId="0" fontId="12" fillId="6" borderId="11"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0" borderId="5" xfId="0" applyFont="1" applyBorder="1" applyAlignment="1">
      <alignment horizontal="center"/>
    </xf>
    <xf numFmtId="0" fontId="12" fillId="0" borderId="6" xfId="0" applyFont="1" applyBorder="1" applyAlignment="1">
      <alignment horizontal="center"/>
    </xf>
    <xf numFmtId="0" fontId="16" fillId="0" borderId="1" xfId="0" applyFont="1" applyBorder="1" applyAlignment="1">
      <alignment horizontal="center"/>
    </xf>
    <xf numFmtId="0" fontId="16" fillId="5" borderId="7" xfId="0" applyFont="1" applyFill="1" applyBorder="1" applyAlignment="1">
      <alignment horizontal="left" vertical="center" wrapText="1"/>
    </xf>
    <xf numFmtId="0" fontId="16" fillId="5" borderId="3" xfId="0" applyFont="1" applyFill="1" applyBorder="1" applyAlignment="1">
      <alignment horizontal="left" vertical="center" wrapText="1"/>
    </xf>
    <xf numFmtId="0" fontId="16" fillId="5" borderId="1" xfId="0" applyFont="1" applyFill="1" applyBorder="1" applyAlignment="1">
      <alignment horizontal="left" vertical="center" wrapText="1"/>
    </xf>
    <xf numFmtId="0" fontId="16" fillId="5" borderId="7" xfId="0" applyFont="1" applyFill="1" applyBorder="1" applyAlignment="1">
      <alignment horizontal="left" vertical="center"/>
    </xf>
    <xf numFmtId="0" fontId="16" fillId="5" borderId="3" xfId="0" applyFont="1" applyFill="1" applyBorder="1" applyAlignment="1">
      <alignment horizontal="left" vertical="center"/>
    </xf>
    <xf numFmtId="0" fontId="14" fillId="16" borderId="1" xfId="9" applyFont="1" applyFill="1" applyBorder="1" applyAlignment="1">
      <alignment horizontal="center" vertical="center" wrapText="1"/>
    </xf>
    <xf numFmtId="0" fontId="17" fillId="0" borderId="12" xfId="0" applyFont="1" applyBorder="1" applyAlignment="1">
      <alignment horizontal="center" vertical="center" wrapText="1"/>
    </xf>
    <xf numFmtId="0" fontId="17" fillId="0" borderId="6"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3" xfId="0" applyFont="1" applyBorder="1" applyAlignment="1">
      <alignment horizontal="center" vertical="center" wrapText="1"/>
    </xf>
    <xf numFmtId="0" fontId="39" fillId="9" borderId="13" xfId="0" applyFont="1" applyFill="1" applyBorder="1" applyAlignment="1">
      <alignment horizontal="left" vertical="center" wrapText="1"/>
    </xf>
    <xf numFmtId="0" fontId="39" fillId="9" borderId="15" xfId="0" applyFont="1" applyFill="1" applyBorder="1" applyAlignment="1">
      <alignment horizontal="left" vertical="center" wrapText="1"/>
    </xf>
    <xf numFmtId="0" fontId="39" fillId="9" borderId="14" xfId="0" applyFont="1" applyFill="1" applyBorder="1" applyAlignment="1">
      <alignment horizontal="left" vertical="center" wrapText="1"/>
    </xf>
    <xf numFmtId="0" fontId="18" fillId="0" borderId="1" xfId="0" applyFont="1" applyBorder="1" applyAlignment="1">
      <alignment horizontal="center" vertical="center" wrapText="1"/>
    </xf>
    <xf numFmtId="0" fontId="36" fillId="9" borderId="1" xfId="0" applyFont="1" applyFill="1" applyBorder="1" applyAlignment="1">
      <alignment horizontal="center"/>
    </xf>
    <xf numFmtId="0" fontId="12" fillId="0" borderId="11" xfId="0" applyFont="1" applyBorder="1" applyAlignment="1">
      <alignment horizontal="center" vertical="center" wrapText="1"/>
    </xf>
    <xf numFmtId="0" fontId="12" fillId="0" borderId="4" xfId="0" applyFont="1" applyBorder="1" applyAlignment="1">
      <alignment vertical="center" wrapText="1"/>
    </xf>
    <xf numFmtId="0" fontId="12" fillId="0" borderId="6" xfId="0" applyFont="1" applyBorder="1" applyAlignment="1">
      <alignment vertical="center" wrapText="1"/>
    </xf>
    <xf numFmtId="0" fontId="12" fillId="0" borderId="8" xfId="0" applyFont="1" applyBorder="1" applyAlignment="1">
      <alignment horizontal="center" vertical="center" wrapText="1"/>
    </xf>
    <xf numFmtId="0" fontId="12" fillId="0" borderId="15" xfId="0" applyFont="1" applyBorder="1" applyAlignment="1">
      <alignment horizontal="center" vertical="center" wrapText="1"/>
    </xf>
    <xf numFmtId="0" fontId="12" fillId="9" borderId="15" xfId="0" applyFont="1" applyFill="1" applyBorder="1" applyAlignment="1">
      <alignment vertical="center" wrapText="1"/>
    </xf>
    <xf numFmtId="0" fontId="12" fillId="9" borderId="14" xfId="0" applyFont="1" applyFill="1" applyBorder="1" applyAlignment="1">
      <alignment vertical="center" wrapText="1"/>
    </xf>
    <xf numFmtId="0" fontId="12" fillId="0" borderId="7" xfId="0" applyFont="1" applyBorder="1" applyAlignment="1">
      <alignment horizontal="center" vertical="center" wrapText="1"/>
    </xf>
    <xf numFmtId="0" fontId="18" fillId="9" borderId="13" xfId="0" applyFont="1" applyFill="1" applyBorder="1" applyAlignment="1">
      <alignment horizontal="center" vertical="center" wrapText="1"/>
    </xf>
    <xf numFmtId="0" fontId="18" fillId="9" borderId="15" xfId="0" applyFont="1" applyFill="1" applyBorder="1" applyAlignment="1">
      <alignment horizontal="center" vertical="center" wrapText="1"/>
    </xf>
    <xf numFmtId="0" fontId="18" fillId="9" borderId="14" xfId="0" applyFont="1" applyFill="1" applyBorder="1" applyAlignment="1">
      <alignment horizontal="center" vertical="center" wrapText="1"/>
    </xf>
    <xf numFmtId="0" fontId="18" fillId="9" borderId="9" xfId="0" applyFont="1" applyFill="1" applyBorder="1" applyAlignment="1">
      <alignment horizontal="center" vertical="center" wrapText="1"/>
    </xf>
    <xf numFmtId="0" fontId="18" fillId="9" borderId="2" xfId="0" applyFont="1" applyFill="1" applyBorder="1" applyAlignment="1">
      <alignment horizontal="center" vertical="center" wrapText="1"/>
    </xf>
    <xf numFmtId="0" fontId="18" fillId="9" borderId="12" xfId="0" applyFont="1" applyFill="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6" fillId="0" borderId="7" xfId="0" applyFont="1" applyBorder="1" applyAlignment="1">
      <alignment horizontal="left" vertical="center" wrapText="1"/>
    </xf>
    <xf numFmtId="0" fontId="16" fillId="0" borderId="3" xfId="0" applyFont="1" applyBorder="1" applyAlignment="1">
      <alignment horizontal="left" vertical="center" wrapText="1"/>
    </xf>
    <xf numFmtId="0" fontId="16" fillId="0" borderId="8" xfId="0" applyFont="1" applyBorder="1" applyAlignment="1">
      <alignment horizontal="left"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0" fontId="11" fillId="9" borderId="5" xfId="0" applyFont="1" applyFill="1" applyBorder="1" applyAlignment="1">
      <alignment horizontal="left" vertical="center" wrapText="1"/>
    </xf>
    <xf numFmtId="0" fontId="11" fillId="9" borderId="6" xfId="0" applyFont="1" applyFill="1" applyBorder="1" applyAlignment="1">
      <alignment horizontal="left" vertical="center" wrapText="1"/>
    </xf>
    <xf numFmtId="0" fontId="12" fillId="9" borderId="13" xfId="0" applyFont="1" applyFill="1" applyBorder="1" applyAlignment="1">
      <alignment horizontal="center" vertical="center" wrapText="1"/>
    </xf>
    <xf numFmtId="0" fontId="12" fillId="9" borderId="15" xfId="0" applyFont="1" applyFill="1" applyBorder="1" applyAlignment="1">
      <alignment horizontal="center" vertical="center" wrapText="1"/>
    </xf>
    <xf numFmtId="0" fontId="16" fillId="9" borderId="7" xfId="0" applyFont="1" applyFill="1" applyBorder="1" applyAlignment="1">
      <alignment horizontal="center" vertical="center" wrapText="1"/>
    </xf>
    <xf numFmtId="0" fontId="16" fillId="9" borderId="3" xfId="0" applyFont="1" applyFill="1" applyBorder="1" applyAlignment="1">
      <alignment horizontal="center" vertical="center" wrapText="1"/>
    </xf>
    <xf numFmtId="0" fontId="16" fillId="9" borderId="8" xfId="0" applyFont="1" applyFill="1" applyBorder="1" applyAlignment="1">
      <alignment horizontal="center" vertical="center" wrapTex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6" xfId="0" applyFont="1" applyBorder="1" applyAlignment="1">
      <alignment horizontal="center" vertical="center" wrapText="1"/>
    </xf>
    <xf numFmtId="0" fontId="12" fillId="9" borderId="7" xfId="0" applyFont="1" applyFill="1" applyBorder="1" applyAlignment="1">
      <alignment horizontal="center" vertical="center" wrapText="1"/>
    </xf>
    <xf numFmtId="0" fontId="12" fillId="9" borderId="3" xfId="0" applyFont="1" applyFill="1" applyBorder="1" applyAlignment="1">
      <alignment horizontal="center" vertical="center" wrapText="1"/>
    </xf>
    <xf numFmtId="0" fontId="12" fillId="9" borderId="8"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6" fillId="9" borderId="13"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14"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2" fillId="9" borderId="12"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6" xfId="0" applyFont="1" applyBorder="1" applyAlignment="1">
      <alignment horizontal="center" vertical="center" wrapText="1"/>
    </xf>
    <xf numFmtId="0" fontId="16" fillId="0" borderId="1" xfId="0" applyFont="1" applyBorder="1" applyAlignment="1">
      <alignment horizontal="center" vertical="center"/>
    </xf>
    <xf numFmtId="0" fontId="13" fillId="0" borderId="13" xfId="0" applyFont="1" applyBorder="1" applyAlignment="1">
      <alignment horizontal="center" vertical="center"/>
    </xf>
    <xf numFmtId="0" fontId="13" fillId="0" borderId="15" xfId="0" applyFont="1" applyBorder="1" applyAlignment="1">
      <alignment horizontal="center" vertical="center"/>
    </xf>
    <xf numFmtId="0" fontId="13" fillId="0" borderId="40" xfId="0" applyFont="1" applyBorder="1" applyAlignment="1">
      <alignment horizontal="center" vertical="center"/>
    </xf>
    <xf numFmtId="0" fontId="13" fillId="0" borderId="28" xfId="0" applyFont="1" applyBorder="1" applyAlignment="1">
      <alignment horizontal="center" vertical="center"/>
    </xf>
    <xf numFmtId="0" fontId="13" fillId="0" borderId="38" xfId="0" applyFont="1" applyBorder="1" applyAlignment="1">
      <alignment horizontal="center" vertical="center"/>
    </xf>
    <xf numFmtId="0" fontId="13" fillId="0" borderId="42" xfId="0" applyFont="1" applyBorder="1" applyAlignment="1">
      <alignment horizontal="center" vertical="center"/>
    </xf>
    <xf numFmtId="0" fontId="13" fillId="0" borderId="14" xfId="0" applyFont="1" applyBorder="1" applyAlignment="1">
      <alignment horizontal="center" vertical="center"/>
    </xf>
    <xf numFmtId="0" fontId="14" fillId="0" borderId="7"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left" vertical="center" wrapText="1"/>
    </xf>
    <xf numFmtId="0" fontId="13" fillId="0" borderId="9" xfId="0" applyFont="1" applyBorder="1" applyAlignment="1">
      <alignment horizontal="center" vertical="center"/>
    </xf>
    <xf numFmtId="0" fontId="13" fillId="0" borderId="2" xfId="0" applyFont="1" applyBorder="1" applyAlignment="1">
      <alignment horizontal="center" vertical="center"/>
    </xf>
    <xf numFmtId="0" fontId="13" fillId="0" borderId="12" xfId="0" applyFont="1" applyBorder="1" applyAlignment="1">
      <alignment horizontal="center" vertical="center"/>
    </xf>
    <xf numFmtId="0" fontId="14" fillId="0" borderId="13" xfId="0" applyFont="1" applyBorder="1" applyAlignment="1">
      <alignment horizontal="center" vertical="center" wrapText="1"/>
    </xf>
    <xf numFmtId="0" fontId="14" fillId="0" borderId="9" xfId="0" applyFont="1" applyBorder="1" applyAlignment="1">
      <alignment horizontal="center" vertical="center" wrapText="1"/>
    </xf>
    <xf numFmtId="2" fontId="14" fillId="0" borderId="13" xfId="0" applyNumberFormat="1" applyFont="1" applyBorder="1" applyAlignment="1">
      <alignment horizontal="center" vertical="center" wrapText="1"/>
    </xf>
    <xf numFmtId="2" fontId="14" fillId="0" borderId="14" xfId="0" applyNumberFormat="1" applyFont="1" applyBorder="1" applyAlignment="1">
      <alignment horizontal="center" vertical="center" wrapText="1"/>
    </xf>
    <xf numFmtId="0" fontId="13" fillId="0" borderId="47" xfId="0" applyFont="1" applyBorder="1" applyAlignment="1">
      <alignment horizontal="center" vertical="center"/>
    </xf>
    <xf numFmtId="0" fontId="13" fillId="0" borderId="48" xfId="0" applyFont="1" applyBorder="1" applyAlignment="1">
      <alignment horizontal="center" vertical="center"/>
    </xf>
    <xf numFmtId="0" fontId="13" fillId="0" borderId="49" xfId="0" applyFont="1" applyBorder="1" applyAlignment="1">
      <alignment horizontal="center" vertical="center"/>
    </xf>
    <xf numFmtId="0" fontId="13" fillId="0" borderId="50" xfId="0" applyFont="1" applyBorder="1" applyAlignment="1">
      <alignment horizontal="center" vertical="center"/>
    </xf>
    <xf numFmtId="0" fontId="13" fillId="0" borderId="41" xfId="0" applyFont="1" applyBorder="1" applyAlignment="1">
      <alignment horizontal="center" vertical="center"/>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9" fontId="14" fillId="0" borderId="13" xfId="0" applyNumberFormat="1" applyFont="1" applyBorder="1" applyAlignment="1">
      <alignment horizontal="center" vertical="center" wrapText="1"/>
    </xf>
    <xf numFmtId="9" fontId="14" fillId="0" borderId="14" xfId="0" applyNumberFormat="1" applyFont="1" applyBorder="1" applyAlignment="1">
      <alignment horizontal="center" vertical="center" wrapText="1"/>
    </xf>
    <xf numFmtId="0" fontId="16" fillId="0" borderId="5" xfId="0" applyFont="1" applyBorder="1" applyAlignment="1">
      <alignment horizontal="center" vertical="center" wrapText="1"/>
    </xf>
    <xf numFmtId="0" fontId="16" fillId="0" borderId="3" xfId="0" applyFont="1" applyBorder="1" applyAlignment="1">
      <alignment horizontal="center" vertical="center" wrapText="1"/>
    </xf>
    <xf numFmtId="0" fontId="14" fillId="0" borderId="1" xfId="0" applyFont="1" applyBorder="1" applyAlignment="1">
      <alignment horizontal="center" wrapText="1"/>
    </xf>
    <xf numFmtId="0" fontId="14" fillId="0" borderId="14" xfId="0" applyFont="1" applyBorder="1" applyAlignment="1">
      <alignment horizontal="center" wrapText="1"/>
    </xf>
    <xf numFmtId="0" fontId="16" fillId="0" borderId="1" xfId="0" applyFont="1" applyBorder="1" applyAlignment="1">
      <alignment horizontal="center" wrapText="1"/>
    </xf>
    <xf numFmtId="0" fontId="39" fillId="9" borderId="5" xfId="0" applyFont="1" applyFill="1" applyBorder="1" applyAlignment="1">
      <alignment horizontal="left" vertical="center" wrapText="1"/>
    </xf>
    <xf numFmtId="0" fontId="39" fillId="9" borderId="6" xfId="0" applyFont="1" applyFill="1" applyBorder="1" applyAlignment="1">
      <alignment horizontal="left" vertical="center" wrapText="1"/>
    </xf>
    <xf numFmtId="0" fontId="14" fillId="0" borderId="1" xfId="0" applyFont="1" applyBorder="1" applyAlignment="1">
      <alignment vertical="center" wrapText="1"/>
    </xf>
    <xf numFmtId="0" fontId="39" fillId="9" borderId="7" xfId="0" applyFont="1" applyFill="1" applyBorder="1" applyAlignment="1">
      <alignment horizontal="center" vertical="center" wrapText="1"/>
    </xf>
    <xf numFmtId="0" fontId="39" fillId="9" borderId="8" xfId="0" applyFont="1" applyFill="1" applyBorder="1" applyAlignment="1">
      <alignment horizontal="center" vertical="center" wrapText="1"/>
    </xf>
    <xf numFmtId="0" fontId="29" fillId="0" borderId="7" xfId="0" applyFont="1" applyBorder="1" applyAlignment="1">
      <alignment horizontal="center" vertical="center" wrapText="1"/>
    </xf>
    <xf numFmtId="49" fontId="29" fillId="0" borderId="8" xfId="0" applyNumberFormat="1" applyFont="1" applyBorder="1" applyAlignment="1">
      <alignment horizontal="center" vertical="center" wrapText="1"/>
    </xf>
    <xf numFmtId="0" fontId="29" fillId="0" borderId="7" xfId="0" applyFont="1" applyBorder="1" applyAlignment="1">
      <alignment horizontal="left" vertical="center" wrapText="1"/>
    </xf>
    <xf numFmtId="49" fontId="29" fillId="0" borderId="8" xfId="0" applyNumberFormat="1" applyFont="1" applyBorder="1" applyAlignment="1">
      <alignment horizontal="left" vertical="center" wrapText="1"/>
    </xf>
    <xf numFmtId="0" fontId="18" fillId="0" borderId="3" xfId="0" applyFont="1" applyBorder="1" applyAlignment="1">
      <alignment horizontal="left" vertical="center" wrapText="1"/>
    </xf>
    <xf numFmtId="0" fontId="18" fillId="0" borderId="8" xfId="0" applyFont="1" applyBorder="1" applyAlignment="1">
      <alignment horizontal="left" vertical="center" wrapText="1"/>
    </xf>
    <xf numFmtId="0" fontId="11" fillId="9" borderId="13" xfId="0" applyFont="1" applyFill="1" applyBorder="1" applyAlignment="1">
      <alignment horizontal="left" vertical="center" wrapText="1"/>
    </xf>
    <xf numFmtId="0" fontId="11" fillId="9" borderId="15" xfId="0" applyFont="1" applyFill="1" applyBorder="1" applyAlignment="1">
      <alignment horizontal="left" vertical="center" wrapText="1"/>
    </xf>
    <xf numFmtId="0" fontId="11" fillId="9" borderId="14" xfId="0" applyFont="1" applyFill="1" applyBorder="1" applyAlignment="1">
      <alignment horizontal="left" vertical="center" wrapText="1"/>
    </xf>
    <xf numFmtId="0" fontId="12" fillId="9" borderId="1" xfId="0" applyFont="1" applyFill="1" applyBorder="1" applyAlignment="1">
      <alignment horizontal="center" vertical="center" wrapText="1"/>
    </xf>
    <xf numFmtId="0" fontId="11" fillId="9" borderId="9" xfId="0" applyFont="1" applyFill="1" applyBorder="1" applyAlignment="1">
      <alignment horizontal="left" vertical="center" wrapText="1"/>
    </xf>
    <xf numFmtId="0" fontId="11" fillId="9" borderId="11" xfId="0" applyFont="1" applyFill="1" applyBorder="1" applyAlignment="1">
      <alignment horizontal="left" vertical="center" wrapText="1"/>
    </xf>
    <xf numFmtId="0" fontId="11" fillId="9" borderId="12" xfId="0" applyFont="1" applyFill="1" applyBorder="1" applyAlignment="1">
      <alignment horizontal="left" vertical="center" wrapText="1"/>
    </xf>
    <xf numFmtId="169" fontId="16" fillId="9" borderId="14" xfId="10" applyNumberFormat="1" applyFont="1" applyFill="1" applyBorder="1" applyAlignment="1">
      <alignment horizontal="center" vertical="center" wrapText="1"/>
    </xf>
    <xf numFmtId="0" fontId="12" fillId="0" borderId="0" xfId="0" applyFont="1" applyAlignment="1">
      <alignment horizontal="center"/>
    </xf>
    <xf numFmtId="169" fontId="12" fillId="9" borderId="8" xfId="10" applyNumberFormat="1" applyFont="1" applyFill="1" applyBorder="1" applyAlignment="1">
      <alignment horizontal="center" vertical="center" wrapText="1"/>
    </xf>
    <xf numFmtId="169" fontId="16" fillId="9" borderId="1" xfId="10" applyNumberFormat="1" applyFont="1" applyFill="1" applyBorder="1" applyAlignment="1">
      <alignment horizontal="center" vertical="center" wrapText="1"/>
    </xf>
    <xf numFmtId="0" fontId="14" fillId="0" borderId="7" xfId="0" applyFont="1" applyBorder="1" applyAlignment="1">
      <alignment horizontal="center" vertical="center"/>
    </xf>
    <xf numFmtId="0" fontId="14" fillId="0" borderId="3" xfId="0" applyFont="1" applyBorder="1" applyAlignment="1">
      <alignment horizontal="center" vertical="center"/>
    </xf>
    <xf numFmtId="0" fontId="14" fillId="0" borderId="8" xfId="0" applyFont="1" applyBorder="1" applyAlignment="1">
      <alignment horizontal="center" vertical="center"/>
    </xf>
    <xf numFmtId="0" fontId="14" fillId="0" borderId="13" xfId="0" applyFont="1" applyBorder="1" applyAlignment="1">
      <alignment horizontal="center" vertical="center"/>
    </xf>
    <xf numFmtId="0" fontId="14" fillId="0" borderId="1" xfId="0" applyFont="1" applyBorder="1" applyAlignment="1">
      <alignment horizontal="center" vertical="center"/>
    </xf>
    <xf numFmtId="0" fontId="29" fillId="0" borderId="7" xfId="0" applyFont="1" applyBorder="1" applyAlignment="1">
      <alignment horizontal="center" vertical="center"/>
    </xf>
    <xf numFmtId="49" fontId="29" fillId="0" borderId="8" xfId="0" applyNumberFormat="1" applyFont="1" applyBorder="1" applyAlignment="1">
      <alignment horizontal="center" vertical="center"/>
    </xf>
    <xf numFmtId="0" fontId="12" fillId="9" borderId="0" xfId="0" applyFont="1" applyFill="1" applyAlignment="1">
      <alignment horizontal="center" vertical="center" wrapText="1"/>
    </xf>
    <xf numFmtId="0" fontId="12" fillId="9" borderId="4"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12" fillId="9" borderId="6" xfId="0" applyFont="1" applyFill="1" applyBorder="1" applyAlignment="1">
      <alignment horizontal="center" vertical="center" wrapText="1"/>
    </xf>
    <xf numFmtId="0" fontId="34" fillId="9" borderId="0" xfId="11" applyFont="1" applyFill="1" applyAlignment="1">
      <alignment horizontal="center" vertical="center"/>
    </xf>
    <xf numFmtId="0" fontId="34" fillId="9" borderId="4" xfId="11" applyFont="1" applyFill="1" applyBorder="1" applyAlignment="1">
      <alignment horizontal="center" vertical="center"/>
    </xf>
    <xf numFmtId="0" fontId="34" fillId="9" borderId="5" xfId="11" applyFont="1" applyFill="1" applyBorder="1" applyAlignment="1">
      <alignment horizontal="center" vertical="center"/>
    </xf>
    <xf numFmtId="0" fontId="34" fillId="9" borderId="6" xfId="11" applyFont="1" applyFill="1" applyBorder="1" applyAlignment="1">
      <alignment horizontal="center" vertical="center"/>
    </xf>
    <xf numFmtId="49" fontId="11" fillId="9" borderId="7" xfId="0" applyNumberFormat="1" applyFont="1" applyFill="1" applyBorder="1" applyAlignment="1">
      <alignment horizontal="center" vertical="center" wrapText="1"/>
    </xf>
    <xf numFmtId="49" fontId="11" fillId="9" borderId="3" xfId="0" applyNumberFormat="1" applyFont="1" applyFill="1" applyBorder="1" applyAlignment="1">
      <alignment horizontal="center" vertical="center" wrapText="1"/>
    </xf>
    <xf numFmtId="49" fontId="11" fillId="9" borderId="8" xfId="0" applyNumberFormat="1" applyFont="1" applyFill="1" applyBorder="1" applyAlignment="1">
      <alignment horizontal="center" vertical="center" wrapText="1"/>
    </xf>
    <xf numFmtId="49" fontId="11" fillId="9" borderId="1" xfId="0" applyNumberFormat="1" applyFont="1" applyFill="1" applyBorder="1" applyAlignment="1">
      <alignment horizontal="center" vertical="center" wrapText="1"/>
    </xf>
    <xf numFmtId="167" fontId="11" fillId="9" borderId="1" xfId="0" applyNumberFormat="1" applyFont="1" applyFill="1" applyBorder="1" applyAlignment="1">
      <alignment horizontal="center" vertical="center" wrapText="1"/>
    </xf>
    <xf numFmtId="0" fontId="16" fillId="7" borderId="1" xfId="0" applyFont="1" applyFill="1" applyBorder="1" applyAlignment="1">
      <alignment horizontal="center" vertical="center"/>
    </xf>
    <xf numFmtId="0" fontId="69" fillId="0" borderId="7" xfId="11" applyFont="1" applyBorder="1" applyAlignment="1" applyProtection="1">
      <alignment horizontal="left" vertical="top" wrapText="1"/>
      <protection locked="0"/>
    </xf>
    <xf numFmtId="0" fontId="69" fillId="0" borderId="3" xfId="11" applyFont="1" applyBorder="1" applyAlignment="1" applyProtection="1">
      <alignment horizontal="left" vertical="top" wrapText="1"/>
      <protection locked="0"/>
    </xf>
    <xf numFmtId="0" fontId="69" fillId="0" borderId="8" xfId="11" applyFont="1" applyBorder="1" applyAlignment="1" applyProtection="1">
      <alignment horizontal="left" vertical="top" wrapText="1"/>
      <protection locked="0"/>
    </xf>
    <xf numFmtId="0" fontId="14" fillId="0" borderId="12" xfId="13" applyFont="1" applyBorder="1" applyAlignment="1">
      <alignment horizontal="center" vertical="center" wrapText="1"/>
    </xf>
    <xf numFmtId="0" fontId="14" fillId="0" borderId="6" xfId="13" applyFont="1" applyBorder="1" applyAlignment="1">
      <alignment horizontal="center" vertical="center" wrapText="1"/>
    </xf>
    <xf numFmtId="0" fontId="14" fillId="0" borderId="7" xfId="13" applyFont="1" applyBorder="1" applyAlignment="1">
      <alignment horizontal="center" vertical="center" wrapText="1"/>
    </xf>
    <xf numFmtId="0" fontId="14" fillId="0" borderId="8" xfId="13" applyFont="1" applyBorder="1" applyAlignment="1">
      <alignment horizontal="center" vertical="center" wrapText="1"/>
    </xf>
    <xf numFmtId="0" fontId="18" fillId="6" borderId="12" xfId="0" applyFont="1" applyFill="1" applyBorder="1" applyAlignment="1">
      <alignment horizontal="center" vertical="center" wrapText="1"/>
    </xf>
    <xf numFmtId="0" fontId="18" fillId="6" borderId="5" xfId="0" applyFont="1" applyFill="1" applyBorder="1" applyAlignment="1">
      <alignment horizontal="center" vertical="center" wrapText="1"/>
    </xf>
    <xf numFmtId="0" fontId="12" fillId="9" borderId="13" xfId="0" applyFont="1" applyFill="1" applyBorder="1" applyAlignment="1">
      <alignment vertical="center" wrapText="1"/>
    </xf>
    <xf numFmtId="3" fontId="12" fillId="9" borderId="13" xfId="0" applyNumberFormat="1" applyFont="1" applyFill="1" applyBorder="1" applyAlignment="1">
      <alignment horizontal="right" vertical="center" wrapText="1"/>
    </xf>
    <xf numFmtId="3" fontId="12" fillId="9" borderId="14" xfId="0" applyNumberFormat="1" applyFont="1" applyFill="1" applyBorder="1" applyAlignment="1">
      <alignment horizontal="right" vertical="center" wrapText="1"/>
    </xf>
    <xf numFmtId="0" fontId="12" fillId="5" borderId="23"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26" fillId="5" borderId="24" xfId="0" applyFont="1" applyFill="1" applyBorder="1" applyAlignment="1">
      <alignment horizontal="center"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12" fillId="6" borderId="13" xfId="0" applyFont="1" applyFill="1" applyBorder="1" applyAlignment="1">
      <alignment vertical="center" wrapText="1"/>
    </xf>
    <xf numFmtId="0" fontId="12" fillId="6" borderId="14" xfId="0" applyFont="1" applyFill="1" applyBorder="1" applyAlignment="1">
      <alignment vertical="center" wrapText="1"/>
    </xf>
    <xf numFmtId="0" fontId="17" fillId="6" borderId="13" xfId="0" applyFont="1" applyFill="1" applyBorder="1" applyAlignment="1">
      <alignment vertical="center" wrapText="1"/>
    </xf>
    <xf numFmtId="0" fontId="17" fillId="6" borderId="14" xfId="0" applyFont="1" applyFill="1" applyBorder="1" applyAlignment="1">
      <alignment vertical="center" wrapText="1"/>
    </xf>
    <xf numFmtId="169" fontId="12" fillId="9" borderId="13" xfId="10" applyNumberFormat="1" applyFont="1" applyFill="1" applyBorder="1" applyAlignment="1">
      <alignment horizontal="center" vertical="center" wrapText="1"/>
    </xf>
    <xf numFmtId="169" fontId="12" fillId="9" borderId="14" xfId="10" applyNumberFormat="1" applyFont="1" applyFill="1" applyBorder="1" applyAlignment="1">
      <alignment horizontal="center" vertical="center" wrapText="1"/>
    </xf>
    <xf numFmtId="0" fontId="17" fillId="11" borderId="7" xfId="0" applyFont="1" applyFill="1" applyBorder="1" applyAlignment="1">
      <alignment horizontal="left" vertical="center" wrapText="1"/>
    </xf>
    <xf numFmtId="0" fontId="17" fillId="11" borderId="3" xfId="0" applyFont="1" applyFill="1" applyBorder="1" applyAlignment="1">
      <alignment horizontal="left" vertical="center" wrapText="1"/>
    </xf>
    <xf numFmtId="0" fontId="17" fillId="11" borderId="7" xfId="0" applyFont="1" applyFill="1" applyBorder="1" applyAlignment="1">
      <alignment vertical="center" wrapText="1"/>
    </xf>
    <xf numFmtId="0" fontId="17" fillId="11" borderId="3" xfId="0" applyFont="1" applyFill="1" applyBorder="1" applyAlignment="1">
      <alignment vertical="center" wrapText="1"/>
    </xf>
    <xf numFmtId="0" fontId="17" fillId="6" borderId="13" xfId="0" applyFont="1" applyFill="1" applyBorder="1" applyAlignment="1">
      <alignment horizontal="center" vertical="center" wrapText="1"/>
    </xf>
    <xf numFmtId="0" fontId="17" fillId="6" borderId="14" xfId="0" applyFont="1" applyFill="1" applyBorder="1" applyAlignment="1">
      <alignment horizontal="center" vertical="center" wrapText="1"/>
    </xf>
    <xf numFmtId="3" fontId="12" fillId="0" borderId="13" xfId="0" applyNumberFormat="1" applyFont="1" applyBorder="1" applyAlignment="1">
      <alignment vertical="center" wrapText="1"/>
    </xf>
    <xf numFmtId="3" fontId="12" fillId="0" borderId="14" xfId="0" applyNumberFormat="1" applyFont="1" applyBorder="1" applyAlignment="1">
      <alignment vertical="center" wrapText="1"/>
    </xf>
    <xf numFmtId="3" fontId="12" fillId="6" borderId="13" xfId="0" applyNumberFormat="1" applyFont="1" applyFill="1" applyBorder="1" applyAlignment="1">
      <alignment vertical="center" wrapText="1"/>
    </xf>
    <xf numFmtId="3" fontId="12" fillId="6" borderId="14" xfId="0" applyNumberFormat="1" applyFont="1" applyFill="1" applyBorder="1" applyAlignment="1">
      <alignment vertical="center" wrapText="1"/>
    </xf>
    <xf numFmtId="169" fontId="12" fillId="6" borderId="13" xfId="10" applyNumberFormat="1" applyFont="1" applyFill="1" applyBorder="1" applyAlignment="1">
      <alignment horizontal="center" vertical="center" wrapText="1"/>
    </xf>
    <xf numFmtId="169" fontId="12" fillId="6" borderId="14" xfId="10" applyNumberFormat="1" applyFont="1" applyFill="1" applyBorder="1" applyAlignment="1">
      <alignment horizontal="center" vertical="center" wrapText="1"/>
    </xf>
    <xf numFmtId="0" fontId="12" fillId="5" borderId="7" xfId="0" applyFont="1" applyFill="1" applyBorder="1" applyAlignment="1">
      <alignment horizontal="left"/>
    </xf>
    <xf numFmtId="0" fontId="12" fillId="5" borderId="3" xfId="0" applyFont="1" applyFill="1" applyBorder="1" applyAlignment="1">
      <alignment horizontal="left"/>
    </xf>
    <xf numFmtId="0" fontId="22" fillId="6" borderId="13" xfId="0" applyFont="1" applyFill="1" applyBorder="1" applyAlignment="1">
      <alignment vertical="center" wrapText="1"/>
    </xf>
    <xf numFmtId="0" fontId="22" fillId="6" borderId="14" xfId="0" applyFont="1" applyFill="1" applyBorder="1" applyAlignment="1">
      <alignment vertical="center" wrapText="1"/>
    </xf>
    <xf numFmtId="49" fontId="29" fillId="0" borderId="7" xfId="0" applyNumberFormat="1" applyFont="1" applyBorder="1" applyAlignment="1">
      <alignment horizontal="center" vertical="center"/>
    </xf>
    <xf numFmtId="49" fontId="29" fillId="0" borderId="3" xfId="0" applyNumberFormat="1" applyFont="1" applyBorder="1" applyAlignment="1">
      <alignment horizontal="center" vertical="center"/>
    </xf>
    <xf numFmtId="0" fontId="29" fillId="0" borderId="9" xfId="0" applyFont="1" applyBorder="1" applyAlignment="1">
      <alignment horizontal="center" vertical="center"/>
    </xf>
    <xf numFmtId="49" fontId="29" fillId="0" borderId="11" xfId="0" applyNumberFormat="1" applyFont="1" applyBorder="1" applyAlignment="1">
      <alignment horizontal="center" vertical="center"/>
    </xf>
    <xf numFmtId="49" fontId="29" fillId="0" borderId="12" xfId="0" applyNumberFormat="1" applyFont="1" applyBorder="1" applyAlignment="1">
      <alignment horizontal="center" vertical="center"/>
    </xf>
    <xf numFmtId="49" fontId="29" fillId="0" borderId="6" xfId="0" applyNumberFormat="1" applyFont="1" applyBorder="1" applyAlignment="1">
      <alignment horizontal="center" vertical="center"/>
    </xf>
    <xf numFmtId="0" fontId="11" fillId="9" borderId="2" xfId="0" applyFont="1" applyFill="1" applyBorder="1" applyAlignment="1">
      <alignment horizontal="left" vertical="center" wrapText="1"/>
    </xf>
    <xf numFmtId="0" fontId="11" fillId="9" borderId="4" xfId="0" applyFont="1" applyFill="1" applyBorder="1" applyAlignment="1">
      <alignment horizontal="left" vertical="center" wrapText="1"/>
    </xf>
    <xf numFmtId="0" fontId="16" fillId="9" borderId="1" xfId="11" applyFont="1" applyFill="1" applyBorder="1" applyAlignment="1">
      <alignment horizontal="center" vertical="center" wrapText="1"/>
    </xf>
    <xf numFmtId="0" fontId="18" fillId="0" borderId="14"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11" fillId="9" borderId="0" xfId="11" applyFont="1" applyFill="1" applyAlignment="1">
      <alignment horizontal="left" vertical="center" wrapText="1"/>
    </xf>
    <xf numFmtId="0" fontId="11" fillId="9" borderId="4" xfId="11" applyFont="1" applyFill="1" applyBorder="1" applyAlignment="1">
      <alignment horizontal="left" vertical="center" wrapText="1"/>
    </xf>
    <xf numFmtId="0" fontId="11" fillId="9" borderId="5" xfId="11" applyFont="1" applyFill="1" applyBorder="1" applyAlignment="1">
      <alignment horizontal="left" vertical="center" wrapText="1"/>
    </xf>
    <xf numFmtId="0" fontId="11" fillId="9" borderId="6" xfId="11" applyFont="1" applyFill="1" applyBorder="1" applyAlignment="1">
      <alignment horizontal="left" vertical="center" wrapText="1"/>
    </xf>
    <xf numFmtId="0" fontId="16" fillId="7" borderId="14" xfId="32" applyFont="1" applyFill="1" applyBorder="1" applyAlignment="1">
      <alignment horizontal="justify" vertical="center"/>
    </xf>
    <xf numFmtId="0" fontId="16" fillId="7" borderId="1" xfId="32" applyFont="1" applyFill="1" applyBorder="1" applyAlignment="1">
      <alignment horizontal="justify" vertical="center"/>
    </xf>
    <xf numFmtId="0" fontId="0" fillId="0" borderId="1" xfId="0" applyBorder="1" applyAlignment="1">
      <alignment horizontal="center" vertical="center"/>
    </xf>
    <xf numFmtId="0" fontId="14" fillId="9" borderId="13" xfId="0" applyFont="1" applyFill="1" applyBorder="1" applyAlignment="1">
      <alignment horizontal="center" vertical="center" wrapText="1"/>
    </xf>
    <xf numFmtId="0" fontId="14" fillId="9" borderId="14" xfId="0" applyFont="1" applyFill="1" applyBorder="1" applyAlignment="1">
      <alignment horizontal="center" vertical="center" wrapText="1"/>
    </xf>
    <xf numFmtId="169" fontId="13" fillId="9" borderId="13" xfId="10" applyNumberFormat="1" applyFont="1" applyFill="1" applyBorder="1" applyAlignment="1">
      <alignment horizontal="center" vertical="center" wrapText="1"/>
    </xf>
    <xf numFmtId="169" fontId="13" fillId="9" borderId="14" xfId="10" applyNumberFormat="1" applyFont="1" applyFill="1" applyBorder="1" applyAlignment="1">
      <alignment horizontal="center" vertical="center" wrapText="1"/>
    </xf>
    <xf numFmtId="0" fontId="14" fillId="9" borderId="9" xfId="0" applyFont="1" applyFill="1" applyBorder="1" applyAlignment="1">
      <alignment horizontal="center" vertical="center" wrapText="1"/>
    </xf>
    <xf numFmtId="0" fontId="14" fillId="9" borderId="10" xfId="0" applyFont="1" applyFill="1" applyBorder="1" applyAlignment="1">
      <alignment horizontal="center" vertical="center" wrapText="1"/>
    </xf>
    <xf numFmtId="0" fontId="14" fillId="9" borderId="11" xfId="0" applyFont="1" applyFill="1" applyBorder="1" applyAlignment="1">
      <alignment horizontal="center" vertical="center" wrapText="1"/>
    </xf>
    <xf numFmtId="169" fontId="14" fillId="9" borderId="9" xfId="10" applyNumberFormat="1" applyFont="1" applyFill="1" applyBorder="1" applyAlignment="1">
      <alignment horizontal="center" vertical="center" wrapText="1"/>
    </xf>
    <xf numFmtId="169" fontId="14" fillId="9" borderId="10" xfId="10" applyNumberFormat="1" applyFont="1" applyFill="1" applyBorder="1" applyAlignment="1">
      <alignment horizontal="center" vertical="center" wrapText="1"/>
    </xf>
    <xf numFmtId="169" fontId="14" fillId="9" borderId="11" xfId="10" applyNumberFormat="1" applyFont="1" applyFill="1" applyBorder="1" applyAlignment="1">
      <alignment horizontal="center" vertical="center" wrapText="1"/>
    </xf>
    <xf numFmtId="169" fontId="14" fillId="0" borderId="9" xfId="10" applyNumberFormat="1" applyFont="1" applyBorder="1" applyAlignment="1">
      <alignment horizontal="center" vertical="center" wrapText="1"/>
    </xf>
    <xf numFmtId="169" fontId="14" fillId="0" borderId="11" xfId="10" applyNumberFormat="1" applyFont="1" applyBorder="1" applyAlignment="1">
      <alignment horizontal="center" vertical="center" wrapText="1"/>
    </xf>
    <xf numFmtId="169" fontId="13" fillId="0" borderId="13" xfId="10" applyNumberFormat="1" applyFont="1" applyBorder="1" applyAlignment="1">
      <alignment horizontal="center" vertical="center" wrapText="1"/>
    </xf>
    <xf numFmtId="169" fontId="13" fillId="0" borderId="14" xfId="10" applyNumberFormat="1" applyFont="1" applyBorder="1" applyAlignment="1">
      <alignment horizontal="center" vertical="center" wrapText="1"/>
    </xf>
    <xf numFmtId="0" fontId="14" fillId="9" borderId="7" xfId="0" applyFont="1" applyFill="1" applyBorder="1" applyAlignment="1">
      <alignment horizontal="center" vertical="center" wrapText="1"/>
    </xf>
    <xf numFmtId="0" fontId="14" fillId="9" borderId="3"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17" fillId="25" borderId="11" xfId="0" applyFont="1" applyFill="1" applyBorder="1" applyAlignment="1">
      <alignment horizontal="right" vertical="center"/>
    </xf>
    <xf numFmtId="0" fontId="17" fillId="25" borderId="6" xfId="0" applyFont="1" applyFill="1" applyBorder="1" applyAlignment="1">
      <alignment horizontal="right" vertical="center"/>
    </xf>
    <xf numFmtId="0" fontId="17" fillId="25" borderId="13" xfId="0" applyFont="1" applyFill="1" applyBorder="1" applyAlignment="1">
      <alignment horizontal="left" vertical="center" wrapText="1"/>
    </xf>
    <xf numFmtId="0" fontId="17" fillId="25" borderId="14" xfId="0" applyFont="1" applyFill="1" applyBorder="1" applyAlignment="1">
      <alignment horizontal="left" vertical="center" wrapText="1"/>
    </xf>
    <xf numFmtId="0" fontId="17" fillId="0" borderId="13" xfId="0" applyFont="1" applyBorder="1" applyAlignment="1">
      <alignment horizontal="right" vertical="center" wrapText="1"/>
    </xf>
    <xf numFmtId="0" fontId="17" fillId="0" borderId="14" xfId="0" applyFont="1" applyBorder="1" applyAlignment="1">
      <alignment horizontal="right" vertical="center" wrapText="1"/>
    </xf>
    <xf numFmtId="169" fontId="22" fillId="25" borderId="13" xfId="10" applyNumberFormat="1" applyFont="1" applyFill="1" applyBorder="1" applyAlignment="1">
      <alignment horizontal="right" vertical="center" wrapText="1"/>
    </xf>
    <xf numFmtId="169" fontId="22" fillId="25" borderId="14" xfId="10" applyNumberFormat="1" applyFont="1" applyFill="1" applyBorder="1" applyAlignment="1">
      <alignment horizontal="right" vertical="center" wrapText="1"/>
    </xf>
    <xf numFmtId="0" fontId="18" fillId="25" borderId="13" xfId="0" applyFont="1" applyFill="1" applyBorder="1" applyAlignment="1">
      <alignment horizontal="center" vertical="center" wrapText="1"/>
    </xf>
    <xf numFmtId="0" fontId="18" fillId="25" borderId="14" xfId="0" applyFont="1" applyFill="1" applyBorder="1" applyAlignment="1">
      <alignment horizontal="center" vertical="center" wrapText="1"/>
    </xf>
    <xf numFmtId="0" fontId="17" fillId="25" borderId="13" xfId="0" applyFont="1" applyFill="1" applyBorder="1" applyAlignment="1">
      <alignment horizontal="right" vertical="center"/>
    </xf>
    <xf numFmtId="0" fontId="17" fillId="25" borderId="14" xfId="0" applyFont="1" applyFill="1" applyBorder="1" applyAlignment="1">
      <alignment horizontal="right" vertical="center"/>
    </xf>
    <xf numFmtId="169" fontId="22" fillId="0" borderId="13" xfId="10" applyNumberFormat="1" applyFont="1" applyBorder="1" applyAlignment="1">
      <alignment horizontal="center" vertical="center" wrapText="1"/>
    </xf>
    <xf numFmtId="169" fontId="22" fillId="0" borderId="14" xfId="10" applyNumberFormat="1" applyFont="1" applyBorder="1" applyAlignment="1">
      <alignment horizontal="center" vertical="center" wrapText="1"/>
    </xf>
    <xf numFmtId="0" fontId="18" fillId="25" borderId="11" xfId="0" applyFont="1" applyFill="1" applyBorder="1" applyAlignment="1">
      <alignment horizontal="center" vertical="center" wrapText="1"/>
    </xf>
    <xf numFmtId="0" fontId="18" fillId="25" borderId="6" xfId="0" applyFont="1" applyFill="1" applyBorder="1" applyAlignment="1">
      <alignment horizontal="center" vertical="center" wrapText="1"/>
    </xf>
    <xf numFmtId="169" fontId="22" fillId="25" borderId="13" xfId="10" applyNumberFormat="1" applyFont="1" applyFill="1" applyBorder="1" applyAlignment="1">
      <alignment horizontal="center" vertical="center" wrapText="1"/>
    </xf>
    <xf numFmtId="169" fontId="22" fillId="25" borderId="14" xfId="10" applyNumberFormat="1" applyFont="1" applyFill="1" applyBorder="1" applyAlignment="1">
      <alignment horizontal="center" vertical="center" wrapText="1"/>
    </xf>
    <xf numFmtId="0" fontId="17" fillId="25" borderId="13" xfId="0" applyFont="1" applyFill="1" applyBorder="1" applyAlignment="1">
      <alignment horizontal="right" vertical="center" wrapText="1"/>
    </xf>
    <xf numFmtId="0" fontId="17" fillId="25" borderId="14" xfId="0" applyFont="1" applyFill="1" applyBorder="1" applyAlignment="1">
      <alignment horizontal="right" vertical="center" wrapText="1"/>
    </xf>
    <xf numFmtId="0" fontId="16" fillId="9" borderId="9" xfId="0" applyFont="1" applyFill="1" applyBorder="1" applyAlignment="1">
      <alignment horizontal="center" vertical="center"/>
    </xf>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4" fillId="0" borderId="9" xfId="0" applyFont="1" applyBorder="1" applyAlignment="1">
      <alignment horizontal="center" wrapText="1"/>
    </xf>
    <xf numFmtId="0" fontId="14" fillId="0" borderId="10" xfId="0" applyFont="1" applyBorder="1" applyAlignment="1">
      <alignment horizontal="center" wrapText="1"/>
    </xf>
    <xf numFmtId="0" fontId="14" fillId="0" borderId="11" xfId="0" applyFont="1" applyBorder="1" applyAlignment="1">
      <alignment horizont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 xfId="0" applyFont="1" applyBorder="1" applyAlignment="1">
      <alignment horizontal="left" vertical="center" wrapText="1"/>
    </xf>
    <xf numFmtId="0" fontId="14" fillId="0" borderId="1" xfId="0" applyFont="1" applyBorder="1" applyAlignment="1">
      <alignment horizontal="left"/>
    </xf>
    <xf numFmtId="0" fontId="11" fillId="9" borderId="12" xfId="11" applyFont="1" applyFill="1" applyBorder="1" applyAlignment="1">
      <alignment horizontal="left" vertical="center" wrapText="1"/>
    </xf>
    <xf numFmtId="0" fontId="11" fillId="9" borderId="9" xfId="11" applyFont="1" applyFill="1" applyBorder="1" applyAlignment="1">
      <alignment horizontal="left" vertical="center" wrapText="1"/>
    </xf>
    <xf numFmtId="0" fontId="11" fillId="9" borderId="10" xfId="11" applyFont="1" applyFill="1" applyBorder="1" applyAlignment="1">
      <alignment horizontal="left" vertical="center" wrapText="1"/>
    </xf>
    <xf numFmtId="0" fontId="11" fillId="9" borderId="11" xfId="11" applyFont="1" applyFill="1" applyBorder="1" applyAlignment="1">
      <alignment horizontal="left" vertical="center" wrapText="1"/>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0" fontId="13" fillId="5" borderId="7"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8" xfId="0" applyFont="1" applyFill="1" applyBorder="1" applyAlignment="1">
      <alignment horizontal="left"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1" fillId="9" borderId="2" xfId="11" applyFont="1" applyFill="1" applyBorder="1" applyAlignment="1">
      <alignment horizontal="left" vertical="center" wrapText="1"/>
    </xf>
    <xf numFmtId="0" fontId="14" fillId="0" borderId="1" xfId="96" applyFont="1" applyBorder="1" applyAlignment="1">
      <alignment horizontal="center" vertical="center"/>
    </xf>
    <xf numFmtId="0" fontId="14" fillId="0" borderId="3" xfId="96" applyFont="1" applyBorder="1" applyAlignment="1">
      <alignment horizontal="center" vertical="center"/>
    </xf>
  </cellXfs>
  <cellStyles count="98">
    <cellStyle name="=C:\WINNT35\SYSTEM32\COMMAND.COM" xfId="3" xr:uid="{00000000-0005-0000-0000-000000000000}"/>
    <cellStyle name="20% - Accent1 2" xfId="53" xr:uid="{89339CB6-D245-4E29-839E-D35B4A911D11}"/>
    <cellStyle name="20% - Accent2 2" xfId="57" xr:uid="{A8A5E58D-2BA1-41C3-BE51-F8DD137AF55F}"/>
    <cellStyle name="20% - Accent3 2" xfId="61" xr:uid="{E00B4375-F672-4F1A-A848-BA52155C23E8}"/>
    <cellStyle name="20% - Accent4 2" xfId="65" xr:uid="{50F86A0B-5C65-4B15-A330-292BEB7CDB11}"/>
    <cellStyle name="20% - Accent5 2" xfId="69" xr:uid="{715EF404-A0FD-4FA4-A9B6-3BDA5BEAC7A1}"/>
    <cellStyle name="20% - Accent6 2" xfId="73" xr:uid="{AA3AFECB-6A41-403C-9AD1-011877FEEB24}"/>
    <cellStyle name="40% - Accent1 2" xfId="54" xr:uid="{9EC42339-9E72-4FE2-8C93-12240B580357}"/>
    <cellStyle name="40% - Accent2 2" xfId="58" xr:uid="{5F9F8916-88D4-4968-8DA9-DA30C9D91AA6}"/>
    <cellStyle name="40% - Accent3 2" xfId="62" xr:uid="{111FE0E0-E7F6-4574-A9A4-4249B621C114}"/>
    <cellStyle name="40% - Accent4 2" xfId="66" xr:uid="{12BEC87C-6A73-44C7-9C7A-95318DA78B05}"/>
    <cellStyle name="40% - Accent5 2" xfId="70" xr:uid="{B2687157-E8D7-4EF5-883D-3B0B07744B41}"/>
    <cellStyle name="40% - Accent6 2" xfId="74" xr:uid="{BA631677-901E-4E57-A4B5-739849BC6202}"/>
    <cellStyle name="60% - Accent1 2" xfId="55" xr:uid="{4B12BAA1-E328-48D7-A4F0-C8C3E5F6EFE8}"/>
    <cellStyle name="60% - Accent2 2" xfId="59" xr:uid="{3E5CA2ED-3AD2-480F-8C3F-03310F93973D}"/>
    <cellStyle name="60% - Accent3 2" xfId="63" xr:uid="{F537599A-5518-49D3-A43F-4A93B8A3A378}"/>
    <cellStyle name="60% - Accent4 2" xfId="67" xr:uid="{ED1972E7-57F7-4E62-84BD-7CB7C51A19E6}"/>
    <cellStyle name="60% - Accent5 2" xfId="71" xr:uid="{47AD58C5-F4E7-4C32-AB57-FC383DEE2F89}"/>
    <cellStyle name="60% - Accent6 2" xfId="75" xr:uid="{E37EC53A-9A65-4454-AA45-28D978E88FD0}"/>
    <cellStyle name="Accent1 2" xfId="52" xr:uid="{D0971AAB-EEBF-461B-A740-09B605EF7B76}"/>
    <cellStyle name="Accent2 2" xfId="56" xr:uid="{2206BF96-6D8A-4057-9137-0D10C106080A}"/>
    <cellStyle name="Accent3 2" xfId="60" xr:uid="{61DFB76F-EBB5-4EEA-AD27-4D23E77565E1}"/>
    <cellStyle name="Accent4 2" xfId="64" xr:uid="{01C70599-480F-4941-9EC2-B84852F8BACC}"/>
    <cellStyle name="Accent5 2" xfId="68" xr:uid="{7123568A-C2D0-4F50-825C-127CB7DD1AF0}"/>
    <cellStyle name="Accent6 2" xfId="72" xr:uid="{2715CDC7-B5F5-4F76-A21C-6C562ACABC6A}"/>
    <cellStyle name="Bad 2" xfId="42" xr:uid="{487DDF8F-8734-41C3-A066-1324A3ABD4AA}"/>
    <cellStyle name="Calculation 2" xfId="46" xr:uid="{36A460C1-1258-41E1-8F2C-1B0BA69A0254}"/>
    <cellStyle name="Check Cell 2" xfId="48" xr:uid="{484E7CF1-B4C4-495C-AF01-3D1BD3F0D261}"/>
    <cellStyle name="Comma" xfId="10" builtinId="3"/>
    <cellStyle name="Comma 2" xfId="15" xr:uid="{5E235DB9-1E3F-4D78-987C-92664D233A6A}"/>
    <cellStyle name="Comma 2 2" xfId="78" xr:uid="{75A9F0FB-57E4-4DF0-B81B-315FC4DFA4D1}"/>
    <cellStyle name="Comma 2 2 2 2" xfId="79" xr:uid="{DC404769-F356-433E-8C0D-6EFEFBAFB7AC}"/>
    <cellStyle name="Comma 2 2 4" xfId="80" xr:uid="{A8D7E360-5DA2-4487-96C0-E80AC27A98FF}"/>
    <cellStyle name="Comma 2 3" xfId="81" xr:uid="{02AEB225-D349-4D38-9E99-1F94551C6B45}"/>
    <cellStyle name="Comma 2 4" xfId="82" xr:uid="{F8D35AF2-F547-4043-9A7A-6DB63381CD0C}"/>
    <cellStyle name="Comma 2_C80 GFRA" xfId="83" xr:uid="{690B5649-5FC5-4F16-91EA-CE2DC3390F76}"/>
    <cellStyle name="Comma 3" xfId="17" xr:uid="{C9951EF5-C997-4340-AC0A-69414FB639D1}"/>
    <cellStyle name="Comma 3 2" xfId="20" xr:uid="{CC67E0C1-3E75-4DC7-A885-E38F423422E5}"/>
    <cellStyle name="Comma 3 3" xfId="33" xr:uid="{2DA6CCF1-9A19-449E-B466-6CFFF141A50A}"/>
    <cellStyle name="Comma 3 4" xfId="84" xr:uid="{D1078847-ECE0-4CDB-B567-7924A901A4F1}"/>
    <cellStyle name="Comma 38" xfId="23" xr:uid="{1AAB4488-AAC9-4228-B12E-359AF37E272F}"/>
    <cellStyle name="Comma 4" xfId="14" xr:uid="{2903A613-F668-46F5-BFD0-BA98C163AB12}"/>
    <cellStyle name="Comma 4 2" xfId="16" xr:uid="{3ACC5C5E-9834-49F2-BBFE-418F936887CE}"/>
    <cellStyle name="Comma 5" xfId="21" xr:uid="{2A5EF2B7-FB62-4722-B7F6-044F591F0430}"/>
    <cellStyle name="Comma 6" xfId="85" xr:uid="{D308EEE0-C038-4C51-B22E-5A215A14BF1F}"/>
    <cellStyle name="Comma 7" xfId="90" xr:uid="{93F110E5-0E39-4834-BC63-B9B307492951}"/>
    <cellStyle name="Comma 8" xfId="92" xr:uid="{A7CD03F4-414C-4007-A49B-BEBB8CB5D8DB}"/>
    <cellStyle name="Comma 9" xfId="91" xr:uid="{339EEE03-81CC-418D-A066-719267668653}"/>
    <cellStyle name="Explanatory Text 2" xfId="50" xr:uid="{E1C03639-3B05-4155-A7B3-46E74B140E4C}"/>
    <cellStyle name="Good 2" xfId="41" xr:uid="{F41C68B3-9623-47D4-9293-5ED6AB6BB18C}"/>
    <cellStyle name="Heading 1" xfId="35" builtinId="16" customBuiltin="1"/>
    <cellStyle name="Heading 1 2" xfId="1" xr:uid="{00000000-0005-0000-0000-000001000000}"/>
    <cellStyle name="Heading 1 2 2" xfId="93" xr:uid="{E6DE2995-BB94-4556-8354-CA37C166706A}"/>
    <cellStyle name="Heading 2" xfId="36" builtinId="17" customBuiltin="1"/>
    <cellStyle name="Heading 2 2" xfId="4" xr:uid="{00000000-0005-0000-0000-000002000000}"/>
    <cellStyle name="Heading 3" xfId="37" builtinId="18" customBuiltin="1"/>
    <cellStyle name="Heading 4" xfId="38" builtinId="19" customBuiltin="1"/>
    <cellStyle name="HeadingTable" xfId="9" xr:uid="{881162FE-5BE6-4164-9E01-6B3E3A2291F6}"/>
    <cellStyle name="Hyperlink" xfId="6" builtinId="8"/>
    <cellStyle name="Hyperlink 2" xfId="76" xr:uid="{E80D03DB-01B1-4DE8-A4CE-4D9DBEA62C7B}"/>
    <cellStyle name="Input 2" xfId="44" xr:uid="{E337B572-55B9-4824-A3AF-E089B776A91A}"/>
    <cellStyle name="Komma 2" xfId="28" xr:uid="{0F6B2D9F-3AED-4577-9C51-BCDBA5A921E1}"/>
    <cellStyle name="Linked Cell 2" xfId="47" xr:uid="{94630600-41AA-412A-B39C-253AB3DBFA3E}"/>
    <cellStyle name="Neutral 2" xfId="43" xr:uid="{1EE3B85B-D972-4A78-AF13-DCB9B0429767}"/>
    <cellStyle name="Normal" xfId="0" builtinId="0"/>
    <cellStyle name="Normal 10 2" xfId="22" xr:uid="{51188163-3AFE-49C5-B2E9-9A0FFC50D424}"/>
    <cellStyle name="Normal 10 2 8" xfId="12" xr:uid="{724A5CCF-F8D4-4E5C-A622-CD8A2A697086}"/>
    <cellStyle name="Normal 14" xfId="18" xr:uid="{36DB555D-9D54-4EB7-990A-4E8337F66B73}"/>
    <cellStyle name="Normal 14 2" xfId="95" xr:uid="{A62AB13A-F0FA-4803-8C12-4D4623AFB435}"/>
    <cellStyle name="Normal 186" xfId="11" xr:uid="{D38F3933-4B7F-450C-8390-AD44F1898CC1}"/>
    <cellStyle name="Normal 19" xfId="94" xr:uid="{570F046A-FB40-4348-97C7-FAFEB7A4361E}"/>
    <cellStyle name="Normal 2" xfId="2" xr:uid="{00000000-0005-0000-0000-000005000000}"/>
    <cellStyle name="Normal 2 2" xfId="8" xr:uid="{94F3D860-D160-4D0D-A906-F8D0F7351E15}"/>
    <cellStyle name="Normal 2 2 2" xfId="86" xr:uid="{1418DBB2-60FA-4900-BD8A-D04CBF1CE05F}"/>
    <cellStyle name="Normal 2 2 2 10 13" xfId="25" xr:uid="{75285F66-32C1-4142-BABE-EA39B0BE2AD3}"/>
    <cellStyle name="Normal 2 2 3 3 5 6" xfId="24" xr:uid="{BABF0FE6-9569-4EF5-91F8-866EFEC58D19}"/>
    <cellStyle name="Normal 2 3" xfId="32" xr:uid="{C26C8DF1-AAEF-4BB0-837A-23C943830DA7}"/>
    <cellStyle name="Normal 2 4" xfId="87" xr:uid="{07902A84-B4CE-49B2-B0D4-55E647E76731}"/>
    <cellStyle name="Normal 2 5" xfId="88" xr:uid="{6024ED85-C8B0-43BE-86DD-7B8DB5B35250}"/>
    <cellStyle name="Normal 2 5 2 2" xfId="26" xr:uid="{9189EF12-9797-4516-A7A7-1A7FFF871453}"/>
    <cellStyle name="Normal 2_C80 GFRA" xfId="89" xr:uid="{67AE44B3-E6AC-402E-AD67-CB2764D25D7C}"/>
    <cellStyle name="Normal 24" xfId="30" xr:uid="{A67C0383-3969-44FC-94D0-C9337AB3050B}"/>
    <cellStyle name="Normal 24 2" xfId="31" xr:uid="{E0FECE99-FFD4-4A53-84C2-7EAF2C751FBA}"/>
    <cellStyle name="Normal 26" xfId="77" xr:uid="{01F2E62D-CED9-4CA2-88C7-AE93BEED3408}"/>
    <cellStyle name="Normal 3" xfId="39" xr:uid="{5D47D64F-5ECC-46D5-B388-E019A24564FA}"/>
    <cellStyle name="Normal 3 2 2" xfId="27" xr:uid="{68802FE2-5760-4367-B06B-BF78792632F2}"/>
    <cellStyle name="Normal 4" xfId="96" xr:uid="{ED00EA23-15A6-442B-B810-42D441B0E90E}"/>
    <cellStyle name="Normal 5_20130128_ITS on reporting_Annex I_CA 2" xfId="19" xr:uid="{07FBF36E-048B-496B-8DB6-0FC9FE8DC3C1}"/>
    <cellStyle name="Normal_20 OPR" xfId="13" xr:uid="{63C03AC9-321C-4C97-9F2B-344A0E6A8967}"/>
    <cellStyle name="Note 2" xfId="40" xr:uid="{86550AA5-96E6-436D-B494-E367083D71BA}"/>
    <cellStyle name="optionalExposure" xfId="5" xr:uid="{00000000-0005-0000-0000-000006000000}"/>
    <cellStyle name="Output 2" xfId="45" xr:uid="{4483EF32-6554-447D-9C9B-ECD4BC621CFF}"/>
    <cellStyle name="Percent" xfId="7" builtinId="5"/>
    <cellStyle name="Standaard 2" xfId="29" xr:uid="{FA5E1C1B-627E-4D9D-99B6-0D00FD0A1F94}"/>
    <cellStyle name="Standard 3" xfId="97" xr:uid="{D9EE5A32-5270-4FA0-821F-DDA1BCCE794A}"/>
    <cellStyle name="Title" xfId="34" builtinId="15" customBuiltin="1"/>
    <cellStyle name="Total 2" xfId="51" xr:uid="{F62FBDE7-90FA-4CA4-A109-8624596A45BE}"/>
    <cellStyle name="Warning Text 2" xfId="49" xr:uid="{B87C15FA-1D4B-4B17-8D0A-04BD6AA7C609}"/>
  </cellStyles>
  <dxfs count="11">
    <dxf>
      <fill>
        <patternFill>
          <bgColor indexed="10"/>
        </patternFill>
      </fill>
    </dxf>
    <dxf>
      <fill>
        <patternFill>
          <bgColor indexed="10"/>
        </patternFill>
      </fill>
    </dxf>
    <dxf>
      <fill>
        <patternFill>
          <bgColor indexed="10"/>
        </patternFill>
      </fill>
    </dxf>
    <dxf>
      <fill>
        <patternFill>
          <bgColor indexed="10"/>
        </patternFill>
      </fill>
    </dxf>
    <dxf>
      <font>
        <color rgb="FF9C0006"/>
      </font>
      <fill>
        <patternFill>
          <bgColor rgb="FFFFC7CE"/>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1" defaultTableStyle="TableStyleMedium2" defaultPivotStyle="PivotStyleLight16">
    <tableStyle name="Invisible" pivot="0" table="0" count="0" xr9:uid="{3E1D1557-D8B7-4AB2-A519-01AED383C489}"/>
  </tableStyles>
  <colors>
    <mruColors>
      <color rgb="FFFF6200"/>
      <color rgb="FFFF5B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3.xml"/><Relationship Id="rId89" Type="http://schemas.openxmlformats.org/officeDocument/2006/relationships/externalLink" Target="externalLinks/externalLink8.xml"/><Relationship Id="rId16" Type="http://schemas.openxmlformats.org/officeDocument/2006/relationships/worksheet" Target="worksheets/sheet16.xml"/><Relationship Id="rId107" Type="http://schemas.openxmlformats.org/officeDocument/2006/relationships/customXml" Target="../customXml/item1.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externalLink" Target="externalLinks/externalLink21.xml"/><Relationship Id="rId5" Type="http://schemas.openxmlformats.org/officeDocument/2006/relationships/worksheet" Target="worksheets/sheet5.xml"/><Relationship Id="rId90" Type="http://schemas.openxmlformats.org/officeDocument/2006/relationships/externalLink" Target="externalLinks/externalLink9.xml"/><Relationship Id="rId95" Type="http://schemas.openxmlformats.org/officeDocument/2006/relationships/externalLink" Target="externalLinks/externalLink14.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externalLink" Target="externalLinks/externalLink4.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theme" Target="theme/theme1.xml"/><Relationship Id="rId108" Type="http://schemas.openxmlformats.org/officeDocument/2006/relationships/customXml" Target="../customXml/item2.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externalLink" Target="externalLinks/externalLink10.xml"/><Relationship Id="rId96"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5.xml"/><Relationship Id="rId94" Type="http://schemas.openxmlformats.org/officeDocument/2006/relationships/externalLink" Target="externalLinks/externalLink13.xml"/><Relationship Id="rId99" Type="http://schemas.openxmlformats.org/officeDocument/2006/relationships/externalLink" Target="externalLinks/externalLink18.xml"/><Relationship Id="rId101" Type="http://schemas.openxmlformats.org/officeDocument/2006/relationships/externalLink" Target="externalLinks/externalLink20.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customXml" Target="../customXml/item3.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externalLink" Target="externalLinks/externalLink16.xml"/><Relationship Id="rId10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1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6.xml"/><Relationship Id="rId61" Type="http://schemas.openxmlformats.org/officeDocument/2006/relationships/worksheet" Target="worksheets/sheet61.xml"/><Relationship Id="rId82" Type="http://schemas.openxmlformats.org/officeDocument/2006/relationships/externalLink" Target="externalLinks/externalLink1.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externalLink" Target="externalLinks/externalLink19.xml"/><Relationship Id="rId105"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externalLink" Target="externalLinks/externalLink12.xml"/><Relationship Id="rId98" Type="http://schemas.openxmlformats.org/officeDocument/2006/relationships/externalLink" Target="externalLinks/externalLink17.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externalLink" Target="externalLinks/externalLink2.xml"/><Relationship Id="rId88" Type="http://schemas.openxmlformats.org/officeDocument/2006/relationships/externalLink" Target="externalLinks/externalLink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67</xdr:row>
      <xdr:rowOff>0</xdr:rowOff>
    </xdr:from>
    <xdr:ext cx="184731" cy="264560"/>
    <xdr:sp macro="" textlink="">
      <xdr:nvSpPr>
        <xdr:cNvPr id="2" name="TextBox 1">
          <a:extLst>
            <a:ext uri="{FF2B5EF4-FFF2-40B4-BE49-F238E27FC236}">
              <a16:creationId xmlns:a16="http://schemas.microsoft.com/office/drawing/2014/main" id="{81A7DDF7-D39E-4242-8337-F61DA40D117A}"/>
            </a:ext>
          </a:extLst>
        </xdr:cNvPr>
        <xdr:cNvSpPr txBox="1"/>
      </xdr:nvSpPr>
      <xdr:spPr>
        <a:xfrm>
          <a:off x="6543675" y="1695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69</xdr:row>
      <xdr:rowOff>0</xdr:rowOff>
    </xdr:from>
    <xdr:ext cx="184731" cy="264560"/>
    <xdr:sp macro="" textlink="">
      <xdr:nvSpPr>
        <xdr:cNvPr id="3" name="TextBox 2">
          <a:extLst>
            <a:ext uri="{FF2B5EF4-FFF2-40B4-BE49-F238E27FC236}">
              <a16:creationId xmlns:a16="http://schemas.microsoft.com/office/drawing/2014/main" id="{BE6FA38E-064B-443B-A3FF-72A727BBD501}"/>
            </a:ext>
          </a:extLst>
        </xdr:cNvPr>
        <xdr:cNvSpPr txBox="1"/>
      </xdr:nvSpPr>
      <xdr:spPr>
        <a:xfrm>
          <a:off x="9256059" y="739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69</xdr:row>
      <xdr:rowOff>0</xdr:rowOff>
    </xdr:from>
    <xdr:ext cx="184731" cy="264560"/>
    <xdr:sp macro="" textlink="">
      <xdr:nvSpPr>
        <xdr:cNvPr id="4" name="TextBox 3">
          <a:extLst>
            <a:ext uri="{FF2B5EF4-FFF2-40B4-BE49-F238E27FC236}">
              <a16:creationId xmlns:a16="http://schemas.microsoft.com/office/drawing/2014/main" id="{6DF6CBCA-A025-42AE-9082-FEE53FC14A19}"/>
            </a:ext>
          </a:extLst>
        </xdr:cNvPr>
        <xdr:cNvSpPr txBox="1"/>
      </xdr:nvSpPr>
      <xdr:spPr>
        <a:xfrm>
          <a:off x="9256059" y="7261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69</xdr:row>
      <xdr:rowOff>0</xdr:rowOff>
    </xdr:from>
    <xdr:ext cx="184731" cy="264560"/>
    <xdr:sp macro="" textlink="">
      <xdr:nvSpPr>
        <xdr:cNvPr id="5" name="TextBox 4">
          <a:extLst>
            <a:ext uri="{FF2B5EF4-FFF2-40B4-BE49-F238E27FC236}">
              <a16:creationId xmlns:a16="http://schemas.microsoft.com/office/drawing/2014/main" id="{8FB22B3B-70CD-442C-A970-A3F010013F91}"/>
            </a:ext>
          </a:extLst>
        </xdr:cNvPr>
        <xdr:cNvSpPr txBox="1"/>
      </xdr:nvSpPr>
      <xdr:spPr>
        <a:xfrm>
          <a:off x="9256059" y="7261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61</xdr:row>
      <xdr:rowOff>0</xdr:rowOff>
    </xdr:from>
    <xdr:ext cx="184731" cy="264560"/>
    <xdr:sp macro="" textlink="">
      <xdr:nvSpPr>
        <xdr:cNvPr id="7" name="TextBox 6">
          <a:extLst>
            <a:ext uri="{FF2B5EF4-FFF2-40B4-BE49-F238E27FC236}">
              <a16:creationId xmlns:a16="http://schemas.microsoft.com/office/drawing/2014/main" id="{F77A0C61-290C-4C16-BBF5-B8A18F113DED}"/>
            </a:ext>
          </a:extLst>
        </xdr:cNvPr>
        <xdr:cNvSpPr txBox="1"/>
      </xdr:nvSpPr>
      <xdr:spPr>
        <a:xfrm>
          <a:off x="9256059" y="806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61</xdr:row>
      <xdr:rowOff>0</xdr:rowOff>
    </xdr:from>
    <xdr:ext cx="184731" cy="264560"/>
    <xdr:sp macro="" textlink="">
      <xdr:nvSpPr>
        <xdr:cNvPr id="8" name="TextBox 7">
          <a:extLst>
            <a:ext uri="{FF2B5EF4-FFF2-40B4-BE49-F238E27FC236}">
              <a16:creationId xmlns:a16="http://schemas.microsoft.com/office/drawing/2014/main" id="{3F0F31FE-EE69-469F-B011-930AB95596D6}"/>
            </a:ext>
          </a:extLst>
        </xdr:cNvPr>
        <xdr:cNvSpPr txBox="1"/>
      </xdr:nvSpPr>
      <xdr:spPr>
        <a:xfrm>
          <a:off x="5057775" y="1119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9" name="TextBox 8">
          <a:extLst>
            <a:ext uri="{FF2B5EF4-FFF2-40B4-BE49-F238E27FC236}">
              <a16:creationId xmlns:a16="http://schemas.microsoft.com/office/drawing/2014/main" id="{345EAAC5-806E-4678-B98F-71CB06BB8C51}"/>
            </a:ext>
          </a:extLst>
        </xdr:cNvPr>
        <xdr:cNvSpPr txBox="1"/>
      </xdr:nvSpPr>
      <xdr:spPr>
        <a:xfrm>
          <a:off x="7899400" y="1040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0" name="TextBox 9">
          <a:extLst>
            <a:ext uri="{FF2B5EF4-FFF2-40B4-BE49-F238E27FC236}">
              <a16:creationId xmlns:a16="http://schemas.microsoft.com/office/drawing/2014/main" id="{D5A78D43-9672-4617-A1F9-726BEE10845D}"/>
            </a:ext>
          </a:extLst>
        </xdr:cNvPr>
        <xdr:cNvSpPr txBox="1"/>
      </xdr:nvSpPr>
      <xdr:spPr>
        <a:xfrm>
          <a:off x="7899400" y="10534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11" name="TextBox 10">
          <a:extLst>
            <a:ext uri="{FF2B5EF4-FFF2-40B4-BE49-F238E27FC236}">
              <a16:creationId xmlns:a16="http://schemas.microsoft.com/office/drawing/2014/main" id="{B48B1176-1245-4F18-AD6F-591CF7A826A1}"/>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2" name="TextBox 11">
          <a:extLst>
            <a:ext uri="{FF2B5EF4-FFF2-40B4-BE49-F238E27FC236}">
              <a16:creationId xmlns:a16="http://schemas.microsoft.com/office/drawing/2014/main" id="{4BAAFAB8-0293-43FC-B4B5-8D83371D1F01}"/>
            </a:ext>
          </a:extLst>
        </xdr:cNvPr>
        <xdr:cNvSpPr txBox="1"/>
      </xdr:nvSpPr>
      <xdr:spPr>
        <a:xfrm>
          <a:off x="7899400"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3" name="TextBox 12">
          <a:extLst>
            <a:ext uri="{FF2B5EF4-FFF2-40B4-BE49-F238E27FC236}">
              <a16:creationId xmlns:a16="http://schemas.microsoft.com/office/drawing/2014/main" id="{1B7D717F-9D0B-4120-9B8E-E0934D3449B3}"/>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 name="TextBox 13">
          <a:extLst>
            <a:ext uri="{FF2B5EF4-FFF2-40B4-BE49-F238E27FC236}">
              <a16:creationId xmlns:a16="http://schemas.microsoft.com/office/drawing/2014/main" id="{21F6255A-1E9C-4A37-90B7-3B21AF1ADE52}"/>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5" name="TextBox 14">
          <a:extLst>
            <a:ext uri="{FF2B5EF4-FFF2-40B4-BE49-F238E27FC236}">
              <a16:creationId xmlns:a16="http://schemas.microsoft.com/office/drawing/2014/main" id="{3DE61C16-C244-455A-AF9A-B11EE2830FAE}"/>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6" name="TextBox 15">
          <a:extLst>
            <a:ext uri="{FF2B5EF4-FFF2-40B4-BE49-F238E27FC236}">
              <a16:creationId xmlns:a16="http://schemas.microsoft.com/office/drawing/2014/main" id="{DC2AF944-A220-4991-8072-E3CA41819852}"/>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7" name="TextBox 16">
          <a:extLst>
            <a:ext uri="{FF2B5EF4-FFF2-40B4-BE49-F238E27FC236}">
              <a16:creationId xmlns:a16="http://schemas.microsoft.com/office/drawing/2014/main" id="{0EE1A1AC-672B-4D51-BC4E-8F555E7BB603}"/>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8" name="TextBox 17">
          <a:extLst>
            <a:ext uri="{FF2B5EF4-FFF2-40B4-BE49-F238E27FC236}">
              <a16:creationId xmlns:a16="http://schemas.microsoft.com/office/drawing/2014/main" id="{9CD308F9-D274-4CCC-9896-BCB3A2C51CD8}"/>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9" name="TextBox 18">
          <a:extLst>
            <a:ext uri="{FF2B5EF4-FFF2-40B4-BE49-F238E27FC236}">
              <a16:creationId xmlns:a16="http://schemas.microsoft.com/office/drawing/2014/main" id="{F3BA6975-ECF7-4A29-AA94-36F9A088326D}"/>
            </a:ext>
          </a:extLst>
        </xdr:cNvPr>
        <xdr:cNvSpPr txBox="1"/>
      </xdr:nvSpPr>
      <xdr:spPr>
        <a:xfrm>
          <a:off x="7899400" y="114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20" name="TextBox 19">
          <a:extLst>
            <a:ext uri="{FF2B5EF4-FFF2-40B4-BE49-F238E27FC236}">
              <a16:creationId xmlns:a16="http://schemas.microsoft.com/office/drawing/2014/main" id="{2F9A4A61-6A82-4C3A-9287-BB411A7A71DA}"/>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1" name="TextBox 20">
          <a:extLst>
            <a:ext uri="{FF2B5EF4-FFF2-40B4-BE49-F238E27FC236}">
              <a16:creationId xmlns:a16="http://schemas.microsoft.com/office/drawing/2014/main" id="{8DAFC097-8B5F-443C-9095-15E1B4F787F8}"/>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22" name="TextBox 21">
          <a:extLst>
            <a:ext uri="{FF2B5EF4-FFF2-40B4-BE49-F238E27FC236}">
              <a16:creationId xmlns:a16="http://schemas.microsoft.com/office/drawing/2014/main" id="{6D90849F-A1E8-45CB-80E5-D4B3EAFBAF6E}"/>
            </a:ext>
          </a:extLst>
        </xdr:cNvPr>
        <xdr:cNvSpPr txBox="1"/>
      </xdr:nvSpPr>
      <xdr:spPr>
        <a:xfrm>
          <a:off x="7899400" y="114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3" name="TextBox 22">
          <a:extLst>
            <a:ext uri="{FF2B5EF4-FFF2-40B4-BE49-F238E27FC236}">
              <a16:creationId xmlns:a16="http://schemas.microsoft.com/office/drawing/2014/main" id="{8FF05F42-DBC8-46C8-AD5C-3A3C30BD5C75}"/>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4" name="TextBox 23">
          <a:extLst>
            <a:ext uri="{FF2B5EF4-FFF2-40B4-BE49-F238E27FC236}">
              <a16:creationId xmlns:a16="http://schemas.microsoft.com/office/drawing/2014/main" id="{A38F02E7-884F-49BB-86FF-DCE89223B39E}"/>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25" name="TextBox 24">
          <a:extLst>
            <a:ext uri="{FF2B5EF4-FFF2-40B4-BE49-F238E27FC236}">
              <a16:creationId xmlns:a16="http://schemas.microsoft.com/office/drawing/2014/main" id="{2A4C5BBA-B4E8-41B2-8BA3-15D846C27435}"/>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27" name="TextBox 26">
          <a:extLst>
            <a:ext uri="{FF2B5EF4-FFF2-40B4-BE49-F238E27FC236}">
              <a16:creationId xmlns:a16="http://schemas.microsoft.com/office/drawing/2014/main" id="{002E9AAF-E242-4F4C-BD8E-2E9411F0EA31}"/>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28" name="TextBox 27">
          <a:extLst>
            <a:ext uri="{FF2B5EF4-FFF2-40B4-BE49-F238E27FC236}">
              <a16:creationId xmlns:a16="http://schemas.microsoft.com/office/drawing/2014/main" id="{8ED7AB0E-B938-409F-9B20-283AF0B5C48E}"/>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29" name="TextBox 28">
          <a:extLst>
            <a:ext uri="{FF2B5EF4-FFF2-40B4-BE49-F238E27FC236}">
              <a16:creationId xmlns:a16="http://schemas.microsoft.com/office/drawing/2014/main" id="{42FD3340-2ECF-41AA-A098-89B5F6283972}"/>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30" name="TextBox 29">
          <a:extLst>
            <a:ext uri="{FF2B5EF4-FFF2-40B4-BE49-F238E27FC236}">
              <a16:creationId xmlns:a16="http://schemas.microsoft.com/office/drawing/2014/main" id="{32C20157-A5C9-4799-B6EF-3E954B9B7DB2}"/>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31" name="TextBox 30">
          <a:extLst>
            <a:ext uri="{FF2B5EF4-FFF2-40B4-BE49-F238E27FC236}">
              <a16:creationId xmlns:a16="http://schemas.microsoft.com/office/drawing/2014/main" id="{3C3CFC29-D704-471B-BA5B-9E451EF53093}"/>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32" name="TextBox 31">
          <a:extLst>
            <a:ext uri="{FF2B5EF4-FFF2-40B4-BE49-F238E27FC236}">
              <a16:creationId xmlns:a16="http://schemas.microsoft.com/office/drawing/2014/main" id="{7C601A6B-DB8F-4A62-AE25-87344E34BF14}"/>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33" name="TextBox 32">
          <a:extLst>
            <a:ext uri="{FF2B5EF4-FFF2-40B4-BE49-F238E27FC236}">
              <a16:creationId xmlns:a16="http://schemas.microsoft.com/office/drawing/2014/main" id="{DB3D4BD9-45C1-47B0-852D-EC6928F6C1C2}"/>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34" name="TextBox 33">
          <a:extLst>
            <a:ext uri="{FF2B5EF4-FFF2-40B4-BE49-F238E27FC236}">
              <a16:creationId xmlns:a16="http://schemas.microsoft.com/office/drawing/2014/main" id="{E0A23263-E049-41E5-BE6D-1A280F99D873}"/>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35" name="TextBox 34">
          <a:extLst>
            <a:ext uri="{FF2B5EF4-FFF2-40B4-BE49-F238E27FC236}">
              <a16:creationId xmlns:a16="http://schemas.microsoft.com/office/drawing/2014/main" id="{0ABB4F36-10B3-4F88-A744-098DB6F66A96}"/>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36" name="TextBox 35">
          <a:extLst>
            <a:ext uri="{FF2B5EF4-FFF2-40B4-BE49-F238E27FC236}">
              <a16:creationId xmlns:a16="http://schemas.microsoft.com/office/drawing/2014/main" id="{CC4F0D3F-5830-41CE-A540-FC900A2C3633}"/>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82</xdr:row>
      <xdr:rowOff>0</xdr:rowOff>
    </xdr:from>
    <xdr:ext cx="184731" cy="264560"/>
    <xdr:sp macro="" textlink="">
      <xdr:nvSpPr>
        <xdr:cNvPr id="37" name="TextBox 36">
          <a:extLst>
            <a:ext uri="{FF2B5EF4-FFF2-40B4-BE49-F238E27FC236}">
              <a16:creationId xmlns:a16="http://schemas.microsoft.com/office/drawing/2014/main" id="{82FED902-3F42-450A-AD68-C8DACC5F6F76}"/>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39" name="TextBox 38">
          <a:extLst>
            <a:ext uri="{FF2B5EF4-FFF2-40B4-BE49-F238E27FC236}">
              <a16:creationId xmlns:a16="http://schemas.microsoft.com/office/drawing/2014/main" id="{324A0154-263C-4791-91A0-7AF7DC472428}"/>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40" name="TextBox 39">
          <a:extLst>
            <a:ext uri="{FF2B5EF4-FFF2-40B4-BE49-F238E27FC236}">
              <a16:creationId xmlns:a16="http://schemas.microsoft.com/office/drawing/2014/main" id="{E1761081-7A74-4CE0-8556-613CC1F8676A}"/>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41" name="TextBox 40">
          <a:extLst>
            <a:ext uri="{FF2B5EF4-FFF2-40B4-BE49-F238E27FC236}">
              <a16:creationId xmlns:a16="http://schemas.microsoft.com/office/drawing/2014/main" id="{B7CDA20A-4E0E-4A4B-BD8B-22E5E4406A76}"/>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42" name="TextBox 41">
          <a:extLst>
            <a:ext uri="{FF2B5EF4-FFF2-40B4-BE49-F238E27FC236}">
              <a16:creationId xmlns:a16="http://schemas.microsoft.com/office/drawing/2014/main" id="{BD5F323D-3E93-469D-9E17-25DCDDDFB34F}"/>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43" name="TextBox 42">
          <a:extLst>
            <a:ext uri="{FF2B5EF4-FFF2-40B4-BE49-F238E27FC236}">
              <a16:creationId xmlns:a16="http://schemas.microsoft.com/office/drawing/2014/main" id="{A6009EE2-EFA6-4767-A475-44E3F63DCBFA}"/>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44" name="TextBox 43">
          <a:extLst>
            <a:ext uri="{FF2B5EF4-FFF2-40B4-BE49-F238E27FC236}">
              <a16:creationId xmlns:a16="http://schemas.microsoft.com/office/drawing/2014/main" id="{A3BF522A-5DD6-411A-9E1F-919B55712A84}"/>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45" name="TextBox 44">
          <a:extLst>
            <a:ext uri="{FF2B5EF4-FFF2-40B4-BE49-F238E27FC236}">
              <a16:creationId xmlns:a16="http://schemas.microsoft.com/office/drawing/2014/main" id="{571DBD1D-2465-4B4F-940C-F7725CC1A850}"/>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46" name="TextBox 45">
          <a:extLst>
            <a:ext uri="{FF2B5EF4-FFF2-40B4-BE49-F238E27FC236}">
              <a16:creationId xmlns:a16="http://schemas.microsoft.com/office/drawing/2014/main" id="{DAA55E8B-4D25-415A-8B39-70EE0F9CE625}"/>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47" name="TextBox 46">
          <a:extLst>
            <a:ext uri="{FF2B5EF4-FFF2-40B4-BE49-F238E27FC236}">
              <a16:creationId xmlns:a16="http://schemas.microsoft.com/office/drawing/2014/main" id="{3A46D437-E9D4-4DEE-994F-79C0DE3A81E2}"/>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48" name="TextBox 47">
          <a:extLst>
            <a:ext uri="{FF2B5EF4-FFF2-40B4-BE49-F238E27FC236}">
              <a16:creationId xmlns:a16="http://schemas.microsoft.com/office/drawing/2014/main" id="{82A9F5DF-EB52-4982-92BF-36A083A9074F}"/>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50" name="TextBox 49">
          <a:extLst>
            <a:ext uri="{FF2B5EF4-FFF2-40B4-BE49-F238E27FC236}">
              <a16:creationId xmlns:a16="http://schemas.microsoft.com/office/drawing/2014/main" id="{D27B784C-B997-43B3-8836-10DE85AEF330}"/>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51" name="TextBox 50">
          <a:extLst>
            <a:ext uri="{FF2B5EF4-FFF2-40B4-BE49-F238E27FC236}">
              <a16:creationId xmlns:a16="http://schemas.microsoft.com/office/drawing/2014/main" id="{705E1BC8-747A-4F86-B671-9CFF0155FFA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52" name="TextBox 51">
          <a:extLst>
            <a:ext uri="{FF2B5EF4-FFF2-40B4-BE49-F238E27FC236}">
              <a16:creationId xmlns:a16="http://schemas.microsoft.com/office/drawing/2014/main" id="{4228812C-CEA1-464E-A35A-69D80940172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4" name="TextBox 63">
          <a:extLst>
            <a:ext uri="{FF2B5EF4-FFF2-40B4-BE49-F238E27FC236}">
              <a16:creationId xmlns:a16="http://schemas.microsoft.com/office/drawing/2014/main" id="{BFBDF974-CC81-40EB-ACD5-85F27E155C6A}"/>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5" name="TextBox 64">
          <a:extLst>
            <a:ext uri="{FF2B5EF4-FFF2-40B4-BE49-F238E27FC236}">
              <a16:creationId xmlns:a16="http://schemas.microsoft.com/office/drawing/2014/main" id="{77A8680A-A61D-4E5A-A525-8DC4C3C4A462}"/>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6" name="TextBox 65">
          <a:extLst>
            <a:ext uri="{FF2B5EF4-FFF2-40B4-BE49-F238E27FC236}">
              <a16:creationId xmlns:a16="http://schemas.microsoft.com/office/drawing/2014/main" id="{A375F32D-2314-4E42-B390-4ED3531020D7}"/>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7" name="TextBox 66">
          <a:extLst>
            <a:ext uri="{FF2B5EF4-FFF2-40B4-BE49-F238E27FC236}">
              <a16:creationId xmlns:a16="http://schemas.microsoft.com/office/drawing/2014/main" id="{906B7965-00D3-4CEE-8A6A-ADBBDED06551}"/>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8" name="TextBox 67">
          <a:extLst>
            <a:ext uri="{FF2B5EF4-FFF2-40B4-BE49-F238E27FC236}">
              <a16:creationId xmlns:a16="http://schemas.microsoft.com/office/drawing/2014/main" id="{01F01C9D-97B8-4304-824D-27313E3AF2CD}"/>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69" name="TextBox 68">
          <a:extLst>
            <a:ext uri="{FF2B5EF4-FFF2-40B4-BE49-F238E27FC236}">
              <a16:creationId xmlns:a16="http://schemas.microsoft.com/office/drawing/2014/main" id="{4A6192C1-4171-436F-A38C-290DA499945D}"/>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70" name="TextBox 69">
          <a:extLst>
            <a:ext uri="{FF2B5EF4-FFF2-40B4-BE49-F238E27FC236}">
              <a16:creationId xmlns:a16="http://schemas.microsoft.com/office/drawing/2014/main" id="{66D79A78-CC06-4096-9686-A5C086F3CD7B}"/>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1" name="TextBox 70">
          <a:extLst>
            <a:ext uri="{FF2B5EF4-FFF2-40B4-BE49-F238E27FC236}">
              <a16:creationId xmlns:a16="http://schemas.microsoft.com/office/drawing/2014/main" id="{C01A771B-E2DA-43B3-8A73-856857B65074}"/>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2" name="TextBox 71">
          <a:extLst>
            <a:ext uri="{FF2B5EF4-FFF2-40B4-BE49-F238E27FC236}">
              <a16:creationId xmlns:a16="http://schemas.microsoft.com/office/drawing/2014/main" id="{9DD794FD-F7EC-43A3-A09A-CAA0174A8D12}"/>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3" name="TextBox 72">
          <a:extLst>
            <a:ext uri="{FF2B5EF4-FFF2-40B4-BE49-F238E27FC236}">
              <a16:creationId xmlns:a16="http://schemas.microsoft.com/office/drawing/2014/main" id="{486A6C58-D43E-4853-B932-165E4FD1F4A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4" name="TextBox 73">
          <a:extLst>
            <a:ext uri="{FF2B5EF4-FFF2-40B4-BE49-F238E27FC236}">
              <a16:creationId xmlns:a16="http://schemas.microsoft.com/office/drawing/2014/main" id="{F2B295E6-2B1F-4CF3-9E52-2130B6906EFC}"/>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5" name="TextBox 74">
          <a:extLst>
            <a:ext uri="{FF2B5EF4-FFF2-40B4-BE49-F238E27FC236}">
              <a16:creationId xmlns:a16="http://schemas.microsoft.com/office/drawing/2014/main" id="{A7C1D2AA-623C-41E8-BBF6-9F936B2E738E}"/>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6" name="TextBox 75">
          <a:extLst>
            <a:ext uri="{FF2B5EF4-FFF2-40B4-BE49-F238E27FC236}">
              <a16:creationId xmlns:a16="http://schemas.microsoft.com/office/drawing/2014/main" id="{134FB681-0A0A-4266-8219-8BA23C6A096F}"/>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7" name="TextBox 76">
          <a:extLst>
            <a:ext uri="{FF2B5EF4-FFF2-40B4-BE49-F238E27FC236}">
              <a16:creationId xmlns:a16="http://schemas.microsoft.com/office/drawing/2014/main" id="{A7086035-B166-4355-AD8C-34F4F224CB8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8" name="TextBox 77">
          <a:extLst>
            <a:ext uri="{FF2B5EF4-FFF2-40B4-BE49-F238E27FC236}">
              <a16:creationId xmlns:a16="http://schemas.microsoft.com/office/drawing/2014/main" id="{7270A7EF-D992-4DF1-89BA-E2480EEE2837}"/>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79" name="TextBox 78">
          <a:extLst>
            <a:ext uri="{FF2B5EF4-FFF2-40B4-BE49-F238E27FC236}">
              <a16:creationId xmlns:a16="http://schemas.microsoft.com/office/drawing/2014/main" id="{8A69A944-F00B-40A6-B074-3A3E98AFD77D}"/>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80" name="TextBox 79">
          <a:extLst>
            <a:ext uri="{FF2B5EF4-FFF2-40B4-BE49-F238E27FC236}">
              <a16:creationId xmlns:a16="http://schemas.microsoft.com/office/drawing/2014/main" id="{46253A4F-1CDE-4C6E-AD6F-A58EB105DE46}"/>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81" name="TextBox 80">
          <a:extLst>
            <a:ext uri="{FF2B5EF4-FFF2-40B4-BE49-F238E27FC236}">
              <a16:creationId xmlns:a16="http://schemas.microsoft.com/office/drawing/2014/main" id="{04695F06-16A0-4F15-99AF-C23EB737519D}"/>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82" name="TextBox 81">
          <a:extLst>
            <a:ext uri="{FF2B5EF4-FFF2-40B4-BE49-F238E27FC236}">
              <a16:creationId xmlns:a16="http://schemas.microsoft.com/office/drawing/2014/main" id="{C2E11082-B85B-4DA6-AC3F-5BB41398D54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83" name="TextBox 82">
          <a:extLst>
            <a:ext uri="{FF2B5EF4-FFF2-40B4-BE49-F238E27FC236}">
              <a16:creationId xmlns:a16="http://schemas.microsoft.com/office/drawing/2014/main" id="{6038B73F-A163-46F9-8671-D0158900FD87}"/>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84" name="TextBox 83">
          <a:extLst>
            <a:ext uri="{FF2B5EF4-FFF2-40B4-BE49-F238E27FC236}">
              <a16:creationId xmlns:a16="http://schemas.microsoft.com/office/drawing/2014/main" id="{DAC205F5-0D0F-4661-BC3C-AA10EDED35F2}"/>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85" name="TextBox 84">
          <a:extLst>
            <a:ext uri="{FF2B5EF4-FFF2-40B4-BE49-F238E27FC236}">
              <a16:creationId xmlns:a16="http://schemas.microsoft.com/office/drawing/2014/main" id="{FA0D720D-99B7-417E-BB6F-272612840BB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86" name="TextBox 85">
          <a:extLst>
            <a:ext uri="{FF2B5EF4-FFF2-40B4-BE49-F238E27FC236}">
              <a16:creationId xmlns:a16="http://schemas.microsoft.com/office/drawing/2014/main" id="{E68EF507-A8CD-41CD-A25E-6FF51629785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87" name="TextBox 86">
          <a:extLst>
            <a:ext uri="{FF2B5EF4-FFF2-40B4-BE49-F238E27FC236}">
              <a16:creationId xmlns:a16="http://schemas.microsoft.com/office/drawing/2014/main" id="{08C7C1A7-2788-4AE2-95C0-57D41E683F4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88" name="TextBox 87">
          <a:extLst>
            <a:ext uri="{FF2B5EF4-FFF2-40B4-BE49-F238E27FC236}">
              <a16:creationId xmlns:a16="http://schemas.microsoft.com/office/drawing/2014/main" id="{68055CF0-B5A2-4B49-845E-D6EEBAA2903C}"/>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89" name="TextBox 88">
          <a:extLst>
            <a:ext uri="{FF2B5EF4-FFF2-40B4-BE49-F238E27FC236}">
              <a16:creationId xmlns:a16="http://schemas.microsoft.com/office/drawing/2014/main" id="{3E3B2CC7-6A38-4834-8F41-B36DE66925F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90" name="TextBox 89">
          <a:extLst>
            <a:ext uri="{FF2B5EF4-FFF2-40B4-BE49-F238E27FC236}">
              <a16:creationId xmlns:a16="http://schemas.microsoft.com/office/drawing/2014/main" id="{F03B2185-5385-438B-BACA-F8D8CDE12D5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91" name="TextBox 90">
          <a:extLst>
            <a:ext uri="{FF2B5EF4-FFF2-40B4-BE49-F238E27FC236}">
              <a16:creationId xmlns:a16="http://schemas.microsoft.com/office/drawing/2014/main" id="{E15E820B-3B86-4D58-BFC4-0FEA1B1A851E}"/>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92" name="TextBox 91">
          <a:extLst>
            <a:ext uri="{FF2B5EF4-FFF2-40B4-BE49-F238E27FC236}">
              <a16:creationId xmlns:a16="http://schemas.microsoft.com/office/drawing/2014/main" id="{6ED89F2C-B108-4BAE-8128-F8953C33E0B0}"/>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93" name="TextBox 92">
          <a:extLst>
            <a:ext uri="{FF2B5EF4-FFF2-40B4-BE49-F238E27FC236}">
              <a16:creationId xmlns:a16="http://schemas.microsoft.com/office/drawing/2014/main" id="{4E98E6D1-FFD8-4CE2-9F26-204CAC60E19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94" name="TextBox 93">
          <a:extLst>
            <a:ext uri="{FF2B5EF4-FFF2-40B4-BE49-F238E27FC236}">
              <a16:creationId xmlns:a16="http://schemas.microsoft.com/office/drawing/2014/main" id="{3581DC10-FEE5-42A4-9BD8-E18FE65E1D2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95" name="TextBox 94">
          <a:extLst>
            <a:ext uri="{FF2B5EF4-FFF2-40B4-BE49-F238E27FC236}">
              <a16:creationId xmlns:a16="http://schemas.microsoft.com/office/drawing/2014/main" id="{2BBDAFA1-BF5E-46C3-BCB3-39269BCD4B3D}"/>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96" name="TextBox 95">
          <a:extLst>
            <a:ext uri="{FF2B5EF4-FFF2-40B4-BE49-F238E27FC236}">
              <a16:creationId xmlns:a16="http://schemas.microsoft.com/office/drawing/2014/main" id="{8D9EF2DD-9B56-40BA-8323-BE85C61964AB}"/>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97" name="TextBox 96">
          <a:extLst>
            <a:ext uri="{FF2B5EF4-FFF2-40B4-BE49-F238E27FC236}">
              <a16:creationId xmlns:a16="http://schemas.microsoft.com/office/drawing/2014/main" id="{A9F3D04A-AA02-4A80-B618-AB991EE0B03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98" name="TextBox 97">
          <a:extLst>
            <a:ext uri="{FF2B5EF4-FFF2-40B4-BE49-F238E27FC236}">
              <a16:creationId xmlns:a16="http://schemas.microsoft.com/office/drawing/2014/main" id="{2BC90B3C-2CB3-48D6-AC84-03CF58C9E6E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99" name="TextBox 98">
          <a:extLst>
            <a:ext uri="{FF2B5EF4-FFF2-40B4-BE49-F238E27FC236}">
              <a16:creationId xmlns:a16="http://schemas.microsoft.com/office/drawing/2014/main" id="{EC5533AF-B48F-4F88-885C-4300470A02A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00" name="TextBox 99">
          <a:extLst>
            <a:ext uri="{FF2B5EF4-FFF2-40B4-BE49-F238E27FC236}">
              <a16:creationId xmlns:a16="http://schemas.microsoft.com/office/drawing/2014/main" id="{E108C0FC-22AB-48F0-86D4-35F5E509381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01" name="TextBox 100">
          <a:extLst>
            <a:ext uri="{FF2B5EF4-FFF2-40B4-BE49-F238E27FC236}">
              <a16:creationId xmlns:a16="http://schemas.microsoft.com/office/drawing/2014/main" id="{E5B82B78-908B-4C02-9DDD-7824E1CDE74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02" name="TextBox 101">
          <a:extLst>
            <a:ext uri="{FF2B5EF4-FFF2-40B4-BE49-F238E27FC236}">
              <a16:creationId xmlns:a16="http://schemas.microsoft.com/office/drawing/2014/main" id="{189FCCFA-526C-45E2-BE99-5C19D0C2206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03" name="TextBox 102">
          <a:extLst>
            <a:ext uri="{FF2B5EF4-FFF2-40B4-BE49-F238E27FC236}">
              <a16:creationId xmlns:a16="http://schemas.microsoft.com/office/drawing/2014/main" id="{E291C1ED-B737-442D-93CA-E528362AB42B}"/>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04" name="TextBox 103">
          <a:extLst>
            <a:ext uri="{FF2B5EF4-FFF2-40B4-BE49-F238E27FC236}">
              <a16:creationId xmlns:a16="http://schemas.microsoft.com/office/drawing/2014/main" id="{E3479857-AC65-422C-A51E-C9E337CDA48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05" name="TextBox 104">
          <a:extLst>
            <a:ext uri="{FF2B5EF4-FFF2-40B4-BE49-F238E27FC236}">
              <a16:creationId xmlns:a16="http://schemas.microsoft.com/office/drawing/2014/main" id="{8255BC2F-FBFF-4973-BACB-AA7D8B04889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06" name="TextBox 105">
          <a:extLst>
            <a:ext uri="{FF2B5EF4-FFF2-40B4-BE49-F238E27FC236}">
              <a16:creationId xmlns:a16="http://schemas.microsoft.com/office/drawing/2014/main" id="{DF89D4B0-9D56-47D6-B014-DD31B42F897D}"/>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 name="TextBox 106">
          <a:extLst>
            <a:ext uri="{FF2B5EF4-FFF2-40B4-BE49-F238E27FC236}">
              <a16:creationId xmlns:a16="http://schemas.microsoft.com/office/drawing/2014/main" id="{309429B0-F8C2-46CC-B67E-7EE7A0F4BA11}"/>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08" name="TextBox 107">
          <a:extLst>
            <a:ext uri="{FF2B5EF4-FFF2-40B4-BE49-F238E27FC236}">
              <a16:creationId xmlns:a16="http://schemas.microsoft.com/office/drawing/2014/main" id="{F8938853-9225-4298-A592-A4741AEA0CB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09" name="TextBox 108">
          <a:extLst>
            <a:ext uri="{FF2B5EF4-FFF2-40B4-BE49-F238E27FC236}">
              <a16:creationId xmlns:a16="http://schemas.microsoft.com/office/drawing/2014/main" id="{FD7DCB1D-435B-40C5-813E-2A141DAFC44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 name="TextBox 109">
          <a:extLst>
            <a:ext uri="{FF2B5EF4-FFF2-40B4-BE49-F238E27FC236}">
              <a16:creationId xmlns:a16="http://schemas.microsoft.com/office/drawing/2014/main" id="{E63AE5A4-AD8A-49F9-A638-91B7FD624B1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11" name="TextBox 110">
          <a:extLst>
            <a:ext uri="{FF2B5EF4-FFF2-40B4-BE49-F238E27FC236}">
              <a16:creationId xmlns:a16="http://schemas.microsoft.com/office/drawing/2014/main" id="{ED1C73AA-7CBA-4D94-8F4B-4EF1F7B94BE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12" name="TextBox 111">
          <a:extLst>
            <a:ext uri="{FF2B5EF4-FFF2-40B4-BE49-F238E27FC236}">
              <a16:creationId xmlns:a16="http://schemas.microsoft.com/office/drawing/2014/main" id="{B9D360ED-DC7A-4976-836B-92600BBFBB3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13" name="TextBox 112">
          <a:extLst>
            <a:ext uri="{FF2B5EF4-FFF2-40B4-BE49-F238E27FC236}">
              <a16:creationId xmlns:a16="http://schemas.microsoft.com/office/drawing/2014/main" id="{21BB1726-82FD-4DB9-BDC3-450EAF6F5F6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 name="TextBox 113">
          <a:extLst>
            <a:ext uri="{FF2B5EF4-FFF2-40B4-BE49-F238E27FC236}">
              <a16:creationId xmlns:a16="http://schemas.microsoft.com/office/drawing/2014/main" id="{969B0090-6C7E-4D1A-B3BC-C51D376D1B2C}"/>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 name="TextBox 115">
          <a:extLst>
            <a:ext uri="{FF2B5EF4-FFF2-40B4-BE49-F238E27FC236}">
              <a16:creationId xmlns:a16="http://schemas.microsoft.com/office/drawing/2014/main" id="{D4647D1D-D51A-4E21-B5AB-F83F11DD5C36}"/>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 name="TextBox 116">
          <a:extLst>
            <a:ext uri="{FF2B5EF4-FFF2-40B4-BE49-F238E27FC236}">
              <a16:creationId xmlns:a16="http://schemas.microsoft.com/office/drawing/2014/main" id="{DAF72E37-B91E-41DD-9912-27474AD6045F}"/>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18" name="TextBox 117">
          <a:extLst>
            <a:ext uri="{FF2B5EF4-FFF2-40B4-BE49-F238E27FC236}">
              <a16:creationId xmlns:a16="http://schemas.microsoft.com/office/drawing/2014/main" id="{41DBDF1C-CBDD-40CE-9D64-8975CEBE3B1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 name="TextBox 118">
          <a:extLst>
            <a:ext uri="{FF2B5EF4-FFF2-40B4-BE49-F238E27FC236}">
              <a16:creationId xmlns:a16="http://schemas.microsoft.com/office/drawing/2014/main" id="{E82F2949-60FE-4FA9-B3E4-145F7B7EC51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 name="TextBox 119">
          <a:extLst>
            <a:ext uri="{FF2B5EF4-FFF2-40B4-BE49-F238E27FC236}">
              <a16:creationId xmlns:a16="http://schemas.microsoft.com/office/drawing/2014/main" id="{F5AB56CD-5F03-49BF-BC31-800373FE14E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1" name="TextBox 120">
          <a:extLst>
            <a:ext uri="{FF2B5EF4-FFF2-40B4-BE49-F238E27FC236}">
              <a16:creationId xmlns:a16="http://schemas.microsoft.com/office/drawing/2014/main" id="{21B94DCD-26EF-4261-BE12-0F3A2F86961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 name="TextBox 121">
          <a:extLst>
            <a:ext uri="{FF2B5EF4-FFF2-40B4-BE49-F238E27FC236}">
              <a16:creationId xmlns:a16="http://schemas.microsoft.com/office/drawing/2014/main" id="{E1892915-EAF5-4785-8762-197645B6656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 name="TextBox 122">
          <a:extLst>
            <a:ext uri="{FF2B5EF4-FFF2-40B4-BE49-F238E27FC236}">
              <a16:creationId xmlns:a16="http://schemas.microsoft.com/office/drawing/2014/main" id="{82E26A7E-9A49-4A33-B769-C5BD3551021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 name="TextBox 123">
          <a:extLst>
            <a:ext uri="{FF2B5EF4-FFF2-40B4-BE49-F238E27FC236}">
              <a16:creationId xmlns:a16="http://schemas.microsoft.com/office/drawing/2014/main" id="{A2C60EF3-9091-43FE-A41D-D2FDD39199AE}"/>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5" name="TextBox 124">
          <a:extLst>
            <a:ext uri="{FF2B5EF4-FFF2-40B4-BE49-F238E27FC236}">
              <a16:creationId xmlns:a16="http://schemas.microsoft.com/office/drawing/2014/main" id="{B049339A-187E-4FF3-BBA8-9DD687FB770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6" name="TextBox 125">
          <a:extLst>
            <a:ext uri="{FF2B5EF4-FFF2-40B4-BE49-F238E27FC236}">
              <a16:creationId xmlns:a16="http://schemas.microsoft.com/office/drawing/2014/main" id="{361FE8B5-4F00-426C-A4B1-DFF5D19C67C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7" name="TextBox 126">
          <a:extLst>
            <a:ext uri="{FF2B5EF4-FFF2-40B4-BE49-F238E27FC236}">
              <a16:creationId xmlns:a16="http://schemas.microsoft.com/office/drawing/2014/main" id="{DF0FBAC5-35D8-4B0C-AA5F-3BE31662340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8" name="TextBox 127">
          <a:extLst>
            <a:ext uri="{FF2B5EF4-FFF2-40B4-BE49-F238E27FC236}">
              <a16:creationId xmlns:a16="http://schemas.microsoft.com/office/drawing/2014/main" id="{AF52D7BE-6E0C-46BE-9E13-66DAD89482B9}"/>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 name="TextBox 128">
          <a:extLst>
            <a:ext uri="{FF2B5EF4-FFF2-40B4-BE49-F238E27FC236}">
              <a16:creationId xmlns:a16="http://schemas.microsoft.com/office/drawing/2014/main" id="{DF874348-2427-427D-B9B0-62C829C52EE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0" name="TextBox 129">
          <a:extLst>
            <a:ext uri="{FF2B5EF4-FFF2-40B4-BE49-F238E27FC236}">
              <a16:creationId xmlns:a16="http://schemas.microsoft.com/office/drawing/2014/main" id="{1EFF74A6-A16E-4F31-A921-0B71649EA03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1" name="TextBox 130">
          <a:extLst>
            <a:ext uri="{FF2B5EF4-FFF2-40B4-BE49-F238E27FC236}">
              <a16:creationId xmlns:a16="http://schemas.microsoft.com/office/drawing/2014/main" id="{1C944B77-7CBF-498B-948B-A3B36D9090F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 name="TextBox 131">
          <a:extLst>
            <a:ext uri="{FF2B5EF4-FFF2-40B4-BE49-F238E27FC236}">
              <a16:creationId xmlns:a16="http://schemas.microsoft.com/office/drawing/2014/main" id="{E95BD5BD-3A2F-443F-94BA-E85122EA5A78}"/>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3" name="TextBox 132">
          <a:extLst>
            <a:ext uri="{FF2B5EF4-FFF2-40B4-BE49-F238E27FC236}">
              <a16:creationId xmlns:a16="http://schemas.microsoft.com/office/drawing/2014/main" id="{F1B19E52-BB31-46AD-AAD7-A4B7CAC661B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4" name="TextBox 133">
          <a:extLst>
            <a:ext uri="{FF2B5EF4-FFF2-40B4-BE49-F238E27FC236}">
              <a16:creationId xmlns:a16="http://schemas.microsoft.com/office/drawing/2014/main" id="{8D52DC69-F98D-4142-A7AF-E184C85E92E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5" name="TextBox 134">
          <a:extLst>
            <a:ext uri="{FF2B5EF4-FFF2-40B4-BE49-F238E27FC236}">
              <a16:creationId xmlns:a16="http://schemas.microsoft.com/office/drawing/2014/main" id="{00E67C11-4223-448A-B2BE-B44CD8BBD91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 name="TextBox 135">
          <a:extLst>
            <a:ext uri="{FF2B5EF4-FFF2-40B4-BE49-F238E27FC236}">
              <a16:creationId xmlns:a16="http://schemas.microsoft.com/office/drawing/2014/main" id="{AB114F1D-567C-42AD-A1EA-E8B27BCBC099}"/>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7" name="TextBox 136">
          <a:extLst>
            <a:ext uri="{FF2B5EF4-FFF2-40B4-BE49-F238E27FC236}">
              <a16:creationId xmlns:a16="http://schemas.microsoft.com/office/drawing/2014/main" id="{6537FA11-C702-4B07-8AA8-5766900BF648}"/>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 name="TextBox 137">
          <a:extLst>
            <a:ext uri="{FF2B5EF4-FFF2-40B4-BE49-F238E27FC236}">
              <a16:creationId xmlns:a16="http://schemas.microsoft.com/office/drawing/2014/main" id="{A7F872B8-3D3A-4F67-9578-41DC1AA1B37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 name="TextBox 138">
          <a:extLst>
            <a:ext uri="{FF2B5EF4-FFF2-40B4-BE49-F238E27FC236}">
              <a16:creationId xmlns:a16="http://schemas.microsoft.com/office/drawing/2014/main" id="{78E62FAC-48DE-4AC5-829E-78FF6F43B6D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0" name="TextBox 139">
          <a:extLst>
            <a:ext uri="{FF2B5EF4-FFF2-40B4-BE49-F238E27FC236}">
              <a16:creationId xmlns:a16="http://schemas.microsoft.com/office/drawing/2014/main" id="{2918A756-AEB9-4A72-9E31-3FA8B64F8F1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1" name="TextBox 140">
          <a:extLst>
            <a:ext uri="{FF2B5EF4-FFF2-40B4-BE49-F238E27FC236}">
              <a16:creationId xmlns:a16="http://schemas.microsoft.com/office/drawing/2014/main" id="{E54C07DC-81CE-4FF8-B0B2-42D0242A25D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2" name="TextBox 141">
          <a:extLst>
            <a:ext uri="{FF2B5EF4-FFF2-40B4-BE49-F238E27FC236}">
              <a16:creationId xmlns:a16="http://schemas.microsoft.com/office/drawing/2014/main" id="{EB110031-E0CA-435E-BBEE-A131035745B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3" name="TextBox 142">
          <a:extLst>
            <a:ext uri="{FF2B5EF4-FFF2-40B4-BE49-F238E27FC236}">
              <a16:creationId xmlns:a16="http://schemas.microsoft.com/office/drawing/2014/main" id="{29936FAC-8F72-4596-9230-7EE4A1743E2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4" name="TextBox 143">
          <a:extLst>
            <a:ext uri="{FF2B5EF4-FFF2-40B4-BE49-F238E27FC236}">
              <a16:creationId xmlns:a16="http://schemas.microsoft.com/office/drawing/2014/main" id="{37F79808-3AF8-4D6F-9C2C-42BB334AC4D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5" name="TextBox 144">
          <a:extLst>
            <a:ext uri="{FF2B5EF4-FFF2-40B4-BE49-F238E27FC236}">
              <a16:creationId xmlns:a16="http://schemas.microsoft.com/office/drawing/2014/main" id="{96FCD71F-2CB7-46AF-BF1C-F225CE5ACCB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6" name="TextBox 145">
          <a:extLst>
            <a:ext uri="{FF2B5EF4-FFF2-40B4-BE49-F238E27FC236}">
              <a16:creationId xmlns:a16="http://schemas.microsoft.com/office/drawing/2014/main" id="{81DDB5B4-3692-4470-8287-73F3FE7B4BD8}"/>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47" name="TextBox 146">
          <a:extLst>
            <a:ext uri="{FF2B5EF4-FFF2-40B4-BE49-F238E27FC236}">
              <a16:creationId xmlns:a16="http://schemas.microsoft.com/office/drawing/2014/main" id="{6A8FC075-86D4-4E54-A69F-B0351C3D46D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8" name="TextBox 147">
          <a:extLst>
            <a:ext uri="{FF2B5EF4-FFF2-40B4-BE49-F238E27FC236}">
              <a16:creationId xmlns:a16="http://schemas.microsoft.com/office/drawing/2014/main" id="{6AFF7B4A-D2AD-45EF-871C-E2585B5D9CA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49" name="TextBox 148">
          <a:extLst>
            <a:ext uri="{FF2B5EF4-FFF2-40B4-BE49-F238E27FC236}">
              <a16:creationId xmlns:a16="http://schemas.microsoft.com/office/drawing/2014/main" id="{25336B68-14E8-49F7-88A5-2A1494F5D4D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0" name="TextBox 149">
          <a:extLst>
            <a:ext uri="{FF2B5EF4-FFF2-40B4-BE49-F238E27FC236}">
              <a16:creationId xmlns:a16="http://schemas.microsoft.com/office/drawing/2014/main" id="{1B414B94-B7CB-40A8-8ABB-2BBD05CA7BD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51" name="TextBox 150">
          <a:extLst>
            <a:ext uri="{FF2B5EF4-FFF2-40B4-BE49-F238E27FC236}">
              <a16:creationId xmlns:a16="http://schemas.microsoft.com/office/drawing/2014/main" id="{5DF39515-E173-47EA-B5D8-589AB14F0AF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52" name="TextBox 151">
          <a:extLst>
            <a:ext uri="{FF2B5EF4-FFF2-40B4-BE49-F238E27FC236}">
              <a16:creationId xmlns:a16="http://schemas.microsoft.com/office/drawing/2014/main" id="{DE3AA47C-C325-433B-8A7F-7C5935FAE08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53" name="TextBox 152">
          <a:extLst>
            <a:ext uri="{FF2B5EF4-FFF2-40B4-BE49-F238E27FC236}">
              <a16:creationId xmlns:a16="http://schemas.microsoft.com/office/drawing/2014/main" id="{243587ED-C9FF-4B77-B4CF-97708B7B01D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4" name="TextBox 153">
          <a:extLst>
            <a:ext uri="{FF2B5EF4-FFF2-40B4-BE49-F238E27FC236}">
              <a16:creationId xmlns:a16="http://schemas.microsoft.com/office/drawing/2014/main" id="{3FA11305-26AE-4D58-9F07-68BCC59EF4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55" name="TextBox 154">
          <a:extLst>
            <a:ext uri="{FF2B5EF4-FFF2-40B4-BE49-F238E27FC236}">
              <a16:creationId xmlns:a16="http://schemas.microsoft.com/office/drawing/2014/main" id="{846E0D38-A338-498C-B252-9E9F3666699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6" name="TextBox 155">
          <a:extLst>
            <a:ext uri="{FF2B5EF4-FFF2-40B4-BE49-F238E27FC236}">
              <a16:creationId xmlns:a16="http://schemas.microsoft.com/office/drawing/2014/main" id="{68E294BF-F406-4E31-989D-EFF97AB79F6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7" name="TextBox 156">
          <a:extLst>
            <a:ext uri="{FF2B5EF4-FFF2-40B4-BE49-F238E27FC236}">
              <a16:creationId xmlns:a16="http://schemas.microsoft.com/office/drawing/2014/main" id="{B4499CC9-B2AC-47DA-A0A0-4B7346F20FF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8" name="TextBox 157">
          <a:extLst>
            <a:ext uri="{FF2B5EF4-FFF2-40B4-BE49-F238E27FC236}">
              <a16:creationId xmlns:a16="http://schemas.microsoft.com/office/drawing/2014/main" id="{D265E589-8AA1-4E85-BCB4-CC88487236A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59" name="TextBox 158">
          <a:extLst>
            <a:ext uri="{FF2B5EF4-FFF2-40B4-BE49-F238E27FC236}">
              <a16:creationId xmlns:a16="http://schemas.microsoft.com/office/drawing/2014/main" id="{99F10D06-F6DD-4180-827E-2B6C33C198A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0" name="TextBox 159">
          <a:extLst>
            <a:ext uri="{FF2B5EF4-FFF2-40B4-BE49-F238E27FC236}">
              <a16:creationId xmlns:a16="http://schemas.microsoft.com/office/drawing/2014/main" id="{E348C176-B3C2-443F-A1AB-A26D2558714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1" name="TextBox 160">
          <a:extLst>
            <a:ext uri="{FF2B5EF4-FFF2-40B4-BE49-F238E27FC236}">
              <a16:creationId xmlns:a16="http://schemas.microsoft.com/office/drawing/2014/main" id="{68921F16-D49D-4FC9-B0B2-076A75AB5EF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2" name="TextBox 161">
          <a:extLst>
            <a:ext uri="{FF2B5EF4-FFF2-40B4-BE49-F238E27FC236}">
              <a16:creationId xmlns:a16="http://schemas.microsoft.com/office/drawing/2014/main" id="{54565772-9ADF-43C4-B4DC-556D2E0F1D1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3" name="TextBox 162">
          <a:extLst>
            <a:ext uri="{FF2B5EF4-FFF2-40B4-BE49-F238E27FC236}">
              <a16:creationId xmlns:a16="http://schemas.microsoft.com/office/drawing/2014/main" id="{3A1DD02A-64A0-4E9F-B675-D993AEE0F0B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4" name="TextBox 163">
          <a:extLst>
            <a:ext uri="{FF2B5EF4-FFF2-40B4-BE49-F238E27FC236}">
              <a16:creationId xmlns:a16="http://schemas.microsoft.com/office/drawing/2014/main" id="{D5B5C054-A23D-4EB3-80C1-B95EB1FB9DC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5" name="TextBox 164">
          <a:extLst>
            <a:ext uri="{FF2B5EF4-FFF2-40B4-BE49-F238E27FC236}">
              <a16:creationId xmlns:a16="http://schemas.microsoft.com/office/drawing/2014/main" id="{99A67816-8DFE-47A3-AA58-8401E880CFA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6" name="TextBox 165">
          <a:extLst>
            <a:ext uri="{FF2B5EF4-FFF2-40B4-BE49-F238E27FC236}">
              <a16:creationId xmlns:a16="http://schemas.microsoft.com/office/drawing/2014/main" id="{C111C52F-863A-402C-AEA9-6AE7FB4B785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7" name="TextBox 166">
          <a:extLst>
            <a:ext uri="{FF2B5EF4-FFF2-40B4-BE49-F238E27FC236}">
              <a16:creationId xmlns:a16="http://schemas.microsoft.com/office/drawing/2014/main" id="{25F7F266-9F22-4DFA-B37C-EA77D3440AF9}"/>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8" name="TextBox 167">
          <a:extLst>
            <a:ext uri="{FF2B5EF4-FFF2-40B4-BE49-F238E27FC236}">
              <a16:creationId xmlns:a16="http://schemas.microsoft.com/office/drawing/2014/main" id="{DB951407-2CC0-491E-B542-81D70383EF5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69" name="TextBox 168">
          <a:extLst>
            <a:ext uri="{FF2B5EF4-FFF2-40B4-BE49-F238E27FC236}">
              <a16:creationId xmlns:a16="http://schemas.microsoft.com/office/drawing/2014/main" id="{341B85C5-B599-4079-A85A-368676C5826E}"/>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0" name="TextBox 169">
          <a:extLst>
            <a:ext uri="{FF2B5EF4-FFF2-40B4-BE49-F238E27FC236}">
              <a16:creationId xmlns:a16="http://schemas.microsoft.com/office/drawing/2014/main" id="{96589309-5BCA-4CC4-BBB9-073654F8563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71" name="TextBox 170">
          <a:extLst>
            <a:ext uri="{FF2B5EF4-FFF2-40B4-BE49-F238E27FC236}">
              <a16:creationId xmlns:a16="http://schemas.microsoft.com/office/drawing/2014/main" id="{70A31C3D-9978-4511-9F86-AE305CBF1F8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2" name="TextBox 171">
          <a:extLst>
            <a:ext uri="{FF2B5EF4-FFF2-40B4-BE49-F238E27FC236}">
              <a16:creationId xmlns:a16="http://schemas.microsoft.com/office/drawing/2014/main" id="{3F7FF6CA-6AFA-4050-8ACF-A72CF9D9F89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3" name="TextBox 172">
          <a:extLst>
            <a:ext uri="{FF2B5EF4-FFF2-40B4-BE49-F238E27FC236}">
              <a16:creationId xmlns:a16="http://schemas.microsoft.com/office/drawing/2014/main" id="{A44D435B-E0FE-4DB3-8965-2DE9587901FA}"/>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74" name="TextBox 173">
          <a:extLst>
            <a:ext uri="{FF2B5EF4-FFF2-40B4-BE49-F238E27FC236}">
              <a16:creationId xmlns:a16="http://schemas.microsoft.com/office/drawing/2014/main" id="{D3838110-417B-4079-B0E4-587ECEA896E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5" name="TextBox 174">
          <a:extLst>
            <a:ext uri="{FF2B5EF4-FFF2-40B4-BE49-F238E27FC236}">
              <a16:creationId xmlns:a16="http://schemas.microsoft.com/office/drawing/2014/main" id="{EAA179C7-E49C-49B6-9CE6-B85CA053099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6" name="TextBox 175">
          <a:extLst>
            <a:ext uri="{FF2B5EF4-FFF2-40B4-BE49-F238E27FC236}">
              <a16:creationId xmlns:a16="http://schemas.microsoft.com/office/drawing/2014/main" id="{FCBBE5C4-DD59-4B4D-A656-FE5BC94E449D}"/>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7" name="TextBox 176">
          <a:extLst>
            <a:ext uri="{FF2B5EF4-FFF2-40B4-BE49-F238E27FC236}">
              <a16:creationId xmlns:a16="http://schemas.microsoft.com/office/drawing/2014/main" id="{92B8E6F2-B759-44B2-92ED-E8F04A4DFD1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78" name="TextBox 177">
          <a:extLst>
            <a:ext uri="{FF2B5EF4-FFF2-40B4-BE49-F238E27FC236}">
              <a16:creationId xmlns:a16="http://schemas.microsoft.com/office/drawing/2014/main" id="{EF458E04-7B1D-4709-A060-C939B7E514AC}"/>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9" name="TextBox 178">
          <a:extLst>
            <a:ext uri="{FF2B5EF4-FFF2-40B4-BE49-F238E27FC236}">
              <a16:creationId xmlns:a16="http://schemas.microsoft.com/office/drawing/2014/main" id="{B5DA9DD9-9343-480E-B009-A27C740D763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80" name="TextBox 179">
          <a:extLst>
            <a:ext uri="{FF2B5EF4-FFF2-40B4-BE49-F238E27FC236}">
              <a16:creationId xmlns:a16="http://schemas.microsoft.com/office/drawing/2014/main" id="{F918757F-ACBB-4D46-91DD-747A2628E30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81" name="TextBox 180">
          <a:extLst>
            <a:ext uri="{FF2B5EF4-FFF2-40B4-BE49-F238E27FC236}">
              <a16:creationId xmlns:a16="http://schemas.microsoft.com/office/drawing/2014/main" id="{04297570-C152-4E75-8375-59A474F2852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2" name="TextBox 181">
          <a:extLst>
            <a:ext uri="{FF2B5EF4-FFF2-40B4-BE49-F238E27FC236}">
              <a16:creationId xmlns:a16="http://schemas.microsoft.com/office/drawing/2014/main" id="{2AB8CF7B-900A-44A2-8515-024FD07336A6}"/>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83" name="TextBox 182">
          <a:extLst>
            <a:ext uri="{FF2B5EF4-FFF2-40B4-BE49-F238E27FC236}">
              <a16:creationId xmlns:a16="http://schemas.microsoft.com/office/drawing/2014/main" id="{7B97EFC1-ABAB-4953-B5CC-F96DC7ADA1D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84" name="TextBox 183">
          <a:extLst>
            <a:ext uri="{FF2B5EF4-FFF2-40B4-BE49-F238E27FC236}">
              <a16:creationId xmlns:a16="http://schemas.microsoft.com/office/drawing/2014/main" id="{2DB28926-DA33-4C33-9C99-ABF6BFE734A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5" name="TextBox 184">
          <a:extLst>
            <a:ext uri="{FF2B5EF4-FFF2-40B4-BE49-F238E27FC236}">
              <a16:creationId xmlns:a16="http://schemas.microsoft.com/office/drawing/2014/main" id="{E6F9C4DB-297D-41C0-8362-43A72A8D405F}"/>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86" name="TextBox 185">
          <a:extLst>
            <a:ext uri="{FF2B5EF4-FFF2-40B4-BE49-F238E27FC236}">
              <a16:creationId xmlns:a16="http://schemas.microsoft.com/office/drawing/2014/main" id="{69AD50AD-A2AC-406D-AF66-B7A6450AC5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87" name="TextBox 186">
          <a:extLst>
            <a:ext uri="{FF2B5EF4-FFF2-40B4-BE49-F238E27FC236}">
              <a16:creationId xmlns:a16="http://schemas.microsoft.com/office/drawing/2014/main" id="{E27DBEFC-3E54-40FA-999F-5187328A7EDC}"/>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88" name="TextBox 187">
          <a:extLst>
            <a:ext uri="{FF2B5EF4-FFF2-40B4-BE49-F238E27FC236}">
              <a16:creationId xmlns:a16="http://schemas.microsoft.com/office/drawing/2014/main" id="{CF0E63FE-60B7-4BC5-A07A-E753DDC4050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89" name="TextBox 188">
          <a:extLst>
            <a:ext uri="{FF2B5EF4-FFF2-40B4-BE49-F238E27FC236}">
              <a16:creationId xmlns:a16="http://schemas.microsoft.com/office/drawing/2014/main" id="{75D0A377-B4DA-4409-8DC6-8777841A900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90" name="TextBox 189">
          <a:extLst>
            <a:ext uri="{FF2B5EF4-FFF2-40B4-BE49-F238E27FC236}">
              <a16:creationId xmlns:a16="http://schemas.microsoft.com/office/drawing/2014/main" id="{3658D38D-26CA-4247-9B05-AC81ABB4933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1" name="TextBox 190">
          <a:extLst>
            <a:ext uri="{FF2B5EF4-FFF2-40B4-BE49-F238E27FC236}">
              <a16:creationId xmlns:a16="http://schemas.microsoft.com/office/drawing/2014/main" id="{F294C4AB-6FEC-40D7-B120-8DCF5811431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2" name="TextBox 191">
          <a:extLst>
            <a:ext uri="{FF2B5EF4-FFF2-40B4-BE49-F238E27FC236}">
              <a16:creationId xmlns:a16="http://schemas.microsoft.com/office/drawing/2014/main" id="{784228D3-E979-410D-A4EB-A9F94B845A15}"/>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3" name="TextBox 192">
          <a:extLst>
            <a:ext uri="{FF2B5EF4-FFF2-40B4-BE49-F238E27FC236}">
              <a16:creationId xmlns:a16="http://schemas.microsoft.com/office/drawing/2014/main" id="{DDB68141-3E67-49BF-96D6-C69DC3FF726C}"/>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4" name="TextBox 193">
          <a:extLst>
            <a:ext uri="{FF2B5EF4-FFF2-40B4-BE49-F238E27FC236}">
              <a16:creationId xmlns:a16="http://schemas.microsoft.com/office/drawing/2014/main" id="{2EF37496-8DFD-412A-8AB0-A997A58BD6BE}"/>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5" name="TextBox 194">
          <a:extLst>
            <a:ext uri="{FF2B5EF4-FFF2-40B4-BE49-F238E27FC236}">
              <a16:creationId xmlns:a16="http://schemas.microsoft.com/office/drawing/2014/main" id="{383916E6-112B-41C7-A982-90EF0D7914E0}"/>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6" name="TextBox 195">
          <a:extLst>
            <a:ext uri="{FF2B5EF4-FFF2-40B4-BE49-F238E27FC236}">
              <a16:creationId xmlns:a16="http://schemas.microsoft.com/office/drawing/2014/main" id="{8D0ADF5B-37E6-460E-92BD-A2915F80F40E}"/>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97" name="TextBox 196">
          <a:extLst>
            <a:ext uri="{FF2B5EF4-FFF2-40B4-BE49-F238E27FC236}">
              <a16:creationId xmlns:a16="http://schemas.microsoft.com/office/drawing/2014/main" id="{9F5DA42F-8492-47F7-8482-5591A978EB9A}"/>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98" name="TextBox 197">
          <a:extLst>
            <a:ext uri="{FF2B5EF4-FFF2-40B4-BE49-F238E27FC236}">
              <a16:creationId xmlns:a16="http://schemas.microsoft.com/office/drawing/2014/main" id="{EDD033DB-4326-4DCA-8C9B-E9293917D29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99" name="TextBox 198">
          <a:extLst>
            <a:ext uri="{FF2B5EF4-FFF2-40B4-BE49-F238E27FC236}">
              <a16:creationId xmlns:a16="http://schemas.microsoft.com/office/drawing/2014/main" id="{0B03D279-38B2-4248-A32A-5CAB03F648F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00" name="TextBox 199">
          <a:extLst>
            <a:ext uri="{FF2B5EF4-FFF2-40B4-BE49-F238E27FC236}">
              <a16:creationId xmlns:a16="http://schemas.microsoft.com/office/drawing/2014/main" id="{9A4D9828-C1F9-458D-B074-C3123A78263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01" name="TextBox 200">
          <a:extLst>
            <a:ext uri="{FF2B5EF4-FFF2-40B4-BE49-F238E27FC236}">
              <a16:creationId xmlns:a16="http://schemas.microsoft.com/office/drawing/2014/main" id="{64537538-953D-4578-AFA1-0F7B5BE0952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02" name="TextBox 201">
          <a:extLst>
            <a:ext uri="{FF2B5EF4-FFF2-40B4-BE49-F238E27FC236}">
              <a16:creationId xmlns:a16="http://schemas.microsoft.com/office/drawing/2014/main" id="{D693BA03-7DAA-4F68-96B2-EEB38FDEDE3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03" name="TextBox 202">
          <a:extLst>
            <a:ext uri="{FF2B5EF4-FFF2-40B4-BE49-F238E27FC236}">
              <a16:creationId xmlns:a16="http://schemas.microsoft.com/office/drawing/2014/main" id="{AF4C757C-77D6-4332-BF0D-C9E2F5E71E8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04" name="TextBox 203">
          <a:extLst>
            <a:ext uri="{FF2B5EF4-FFF2-40B4-BE49-F238E27FC236}">
              <a16:creationId xmlns:a16="http://schemas.microsoft.com/office/drawing/2014/main" id="{37CC927C-9B7C-43A1-89F4-BA68E684D4A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05" name="TextBox 204">
          <a:extLst>
            <a:ext uri="{FF2B5EF4-FFF2-40B4-BE49-F238E27FC236}">
              <a16:creationId xmlns:a16="http://schemas.microsoft.com/office/drawing/2014/main" id="{019F34AB-294C-4639-A8FA-DDC8D7922CC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06" name="TextBox 205">
          <a:extLst>
            <a:ext uri="{FF2B5EF4-FFF2-40B4-BE49-F238E27FC236}">
              <a16:creationId xmlns:a16="http://schemas.microsoft.com/office/drawing/2014/main" id="{4C5067D1-90A6-4C23-A26C-32568528B5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07" name="TextBox 206">
          <a:extLst>
            <a:ext uri="{FF2B5EF4-FFF2-40B4-BE49-F238E27FC236}">
              <a16:creationId xmlns:a16="http://schemas.microsoft.com/office/drawing/2014/main" id="{9B00A3E6-51FB-401C-A861-0FD648CED31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08" name="TextBox 207">
          <a:extLst>
            <a:ext uri="{FF2B5EF4-FFF2-40B4-BE49-F238E27FC236}">
              <a16:creationId xmlns:a16="http://schemas.microsoft.com/office/drawing/2014/main" id="{3C42F8D0-E292-4FF2-BB09-F5341F67361C}"/>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09" name="TextBox 208">
          <a:extLst>
            <a:ext uri="{FF2B5EF4-FFF2-40B4-BE49-F238E27FC236}">
              <a16:creationId xmlns:a16="http://schemas.microsoft.com/office/drawing/2014/main" id="{1E15200F-A11E-4D07-A99F-08F35671CD2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10" name="TextBox 209">
          <a:extLst>
            <a:ext uri="{FF2B5EF4-FFF2-40B4-BE49-F238E27FC236}">
              <a16:creationId xmlns:a16="http://schemas.microsoft.com/office/drawing/2014/main" id="{FFA6EDD0-AF58-49B1-9C72-1E1AF18EFDA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11" name="TextBox 210">
          <a:extLst>
            <a:ext uri="{FF2B5EF4-FFF2-40B4-BE49-F238E27FC236}">
              <a16:creationId xmlns:a16="http://schemas.microsoft.com/office/drawing/2014/main" id="{9913DF5B-3D91-415A-A9EA-4D7367E82E5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12" name="TextBox 211">
          <a:extLst>
            <a:ext uri="{FF2B5EF4-FFF2-40B4-BE49-F238E27FC236}">
              <a16:creationId xmlns:a16="http://schemas.microsoft.com/office/drawing/2014/main" id="{F2BA8D4D-1FAC-4C93-8ADC-C09BE910265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13" name="TextBox 212">
          <a:extLst>
            <a:ext uri="{FF2B5EF4-FFF2-40B4-BE49-F238E27FC236}">
              <a16:creationId xmlns:a16="http://schemas.microsoft.com/office/drawing/2014/main" id="{A44B8AD7-735D-4FCF-AEA7-D0C3E34532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14" name="TextBox 213">
          <a:extLst>
            <a:ext uri="{FF2B5EF4-FFF2-40B4-BE49-F238E27FC236}">
              <a16:creationId xmlns:a16="http://schemas.microsoft.com/office/drawing/2014/main" id="{CB51FCD6-C491-4D04-89C0-195CEE3BC408}"/>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15" name="TextBox 214">
          <a:extLst>
            <a:ext uri="{FF2B5EF4-FFF2-40B4-BE49-F238E27FC236}">
              <a16:creationId xmlns:a16="http://schemas.microsoft.com/office/drawing/2014/main" id="{A55858B8-CB38-41B8-8C64-1410DA9994B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16" name="TextBox 215">
          <a:extLst>
            <a:ext uri="{FF2B5EF4-FFF2-40B4-BE49-F238E27FC236}">
              <a16:creationId xmlns:a16="http://schemas.microsoft.com/office/drawing/2014/main" id="{024AE1D4-F4F8-4609-B1E0-3C500E06B0A0}"/>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17" name="TextBox 216">
          <a:extLst>
            <a:ext uri="{FF2B5EF4-FFF2-40B4-BE49-F238E27FC236}">
              <a16:creationId xmlns:a16="http://schemas.microsoft.com/office/drawing/2014/main" id="{F00C8134-8B1C-4525-AF16-FE1A5F2E6AB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18" name="TextBox 217">
          <a:extLst>
            <a:ext uri="{FF2B5EF4-FFF2-40B4-BE49-F238E27FC236}">
              <a16:creationId xmlns:a16="http://schemas.microsoft.com/office/drawing/2014/main" id="{59C26EA2-E3C3-4258-9A0A-4FC8042D7A65}"/>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19" name="TextBox 218">
          <a:extLst>
            <a:ext uri="{FF2B5EF4-FFF2-40B4-BE49-F238E27FC236}">
              <a16:creationId xmlns:a16="http://schemas.microsoft.com/office/drawing/2014/main" id="{43B310E3-B337-49BD-9E3A-49920D039A03}"/>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20" name="TextBox 219">
          <a:extLst>
            <a:ext uri="{FF2B5EF4-FFF2-40B4-BE49-F238E27FC236}">
              <a16:creationId xmlns:a16="http://schemas.microsoft.com/office/drawing/2014/main" id="{79355325-CAAE-4716-AEC8-2E62CDC1E2E4}"/>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21" name="TextBox 220">
          <a:extLst>
            <a:ext uri="{FF2B5EF4-FFF2-40B4-BE49-F238E27FC236}">
              <a16:creationId xmlns:a16="http://schemas.microsoft.com/office/drawing/2014/main" id="{AFABF8B9-866A-4CAE-AF5B-E895166001C4}"/>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 name="TextBox 221">
          <a:extLst>
            <a:ext uri="{FF2B5EF4-FFF2-40B4-BE49-F238E27FC236}">
              <a16:creationId xmlns:a16="http://schemas.microsoft.com/office/drawing/2014/main" id="{1EF22E0C-3677-412B-BFAE-04F77FC7D543}"/>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 name="TextBox 222">
          <a:extLst>
            <a:ext uri="{FF2B5EF4-FFF2-40B4-BE49-F238E27FC236}">
              <a16:creationId xmlns:a16="http://schemas.microsoft.com/office/drawing/2014/main" id="{74FC3BE5-0774-4605-B3B5-0B801C42799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 name="TextBox 223">
          <a:extLst>
            <a:ext uri="{FF2B5EF4-FFF2-40B4-BE49-F238E27FC236}">
              <a16:creationId xmlns:a16="http://schemas.microsoft.com/office/drawing/2014/main" id="{BEFF6516-7BBB-46B9-A157-03F17E7F4CB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 name="TextBox 224">
          <a:extLst>
            <a:ext uri="{FF2B5EF4-FFF2-40B4-BE49-F238E27FC236}">
              <a16:creationId xmlns:a16="http://schemas.microsoft.com/office/drawing/2014/main" id="{A3DA8806-F084-4075-B9D5-2F40C7C56212}"/>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 name="TextBox 225">
          <a:extLst>
            <a:ext uri="{FF2B5EF4-FFF2-40B4-BE49-F238E27FC236}">
              <a16:creationId xmlns:a16="http://schemas.microsoft.com/office/drawing/2014/main" id="{732BC025-295D-4764-9887-2EC39B2BC739}"/>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 name="TextBox 226">
          <a:extLst>
            <a:ext uri="{FF2B5EF4-FFF2-40B4-BE49-F238E27FC236}">
              <a16:creationId xmlns:a16="http://schemas.microsoft.com/office/drawing/2014/main" id="{AD7A2F00-5383-4953-83A0-7B7CBCA87A0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 name="TextBox 227">
          <a:extLst>
            <a:ext uri="{FF2B5EF4-FFF2-40B4-BE49-F238E27FC236}">
              <a16:creationId xmlns:a16="http://schemas.microsoft.com/office/drawing/2014/main" id="{504D683E-4CA0-4093-8B7E-9C8A8510AD1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29" name="TextBox 228">
          <a:extLst>
            <a:ext uri="{FF2B5EF4-FFF2-40B4-BE49-F238E27FC236}">
              <a16:creationId xmlns:a16="http://schemas.microsoft.com/office/drawing/2014/main" id="{E3BA6CAE-3D24-4191-8F3D-8B86851EEEE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 name="TextBox 229">
          <a:extLst>
            <a:ext uri="{FF2B5EF4-FFF2-40B4-BE49-F238E27FC236}">
              <a16:creationId xmlns:a16="http://schemas.microsoft.com/office/drawing/2014/main" id="{10F71CB0-8601-407B-A6BC-8FC113CC8D93}"/>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 name="TextBox 230">
          <a:extLst>
            <a:ext uri="{FF2B5EF4-FFF2-40B4-BE49-F238E27FC236}">
              <a16:creationId xmlns:a16="http://schemas.microsoft.com/office/drawing/2014/main" id="{24A72F32-2909-44CE-9A3B-23EE5EEE0CB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32" name="TextBox 231">
          <a:extLst>
            <a:ext uri="{FF2B5EF4-FFF2-40B4-BE49-F238E27FC236}">
              <a16:creationId xmlns:a16="http://schemas.microsoft.com/office/drawing/2014/main" id="{8F7E0405-F8EB-4462-ABAC-1F9C0BFF582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 name="TextBox 232">
          <a:extLst>
            <a:ext uri="{FF2B5EF4-FFF2-40B4-BE49-F238E27FC236}">
              <a16:creationId xmlns:a16="http://schemas.microsoft.com/office/drawing/2014/main" id="{9AD1EA77-733B-44DD-9B2D-80C1F10D1FB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 name="TextBox 233">
          <a:extLst>
            <a:ext uri="{FF2B5EF4-FFF2-40B4-BE49-F238E27FC236}">
              <a16:creationId xmlns:a16="http://schemas.microsoft.com/office/drawing/2014/main" id="{43B0C3B2-71DD-4680-BE9F-C1CE29C9E83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 name="TextBox 234">
          <a:extLst>
            <a:ext uri="{FF2B5EF4-FFF2-40B4-BE49-F238E27FC236}">
              <a16:creationId xmlns:a16="http://schemas.microsoft.com/office/drawing/2014/main" id="{09E47D52-DD5F-4B03-825E-DD2CAB6135A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36" name="TextBox 235">
          <a:extLst>
            <a:ext uri="{FF2B5EF4-FFF2-40B4-BE49-F238E27FC236}">
              <a16:creationId xmlns:a16="http://schemas.microsoft.com/office/drawing/2014/main" id="{7D6A5B76-BF52-4FBE-BC4F-305239D8705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 name="TextBox 236">
          <a:extLst>
            <a:ext uri="{FF2B5EF4-FFF2-40B4-BE49-F238E27FC236}">
              <a16:creationId xmlns:a16="http://schemas.microsoft.com/office/drawing/2014/main" id="{222577D1-DBC8-4417-B45E-0A7D56F0A8C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38" name="TextBox 237">
          <a:extLst>
            <a:ext uri="{FF2B5EF4-FFF2-40B4-BE49-F238E27FC236}">
              <a16:creationId xmlns:a16="http://schemas.microsoft.com/office/drawing/2014/main" id="{0B17DD39-B7B2-4910-AF1D-EB9543F90FE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39" name="TextBox 238">
          <a:extLst>
            <a:ext uri="{FF2B5EF4-FFF2-40B4-BE49-F238E27FC236}">
              <a16:creationId xmlns:a16="http://schemas.microsoft.com/office/drawing/2014/main" id="{E3485EB7-0BD7-4DA9-A711-9B449301D19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0" name="TextBox 239">
          <a:extLst>
            <a:ext uri="{FF2B5EF4-FFF2-40B4-BE49-F238E27FC236}">
              <a16:creationId xmlns:a16="http://schemas.microsoft.com/office/drawing/2014/main" id="{22145248-C02F-4395-9A32-5DAD6AEEB9B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1" name="TextBox 240">
          <a:extLst>
            <a:ext uri="{FF2B5EF4-FFF2-40B4-BE49-F238E27FC236}">
              <a16:creationId xmlns:a16="http://schemas.microsoft.com/office/drawing/2014/main" id="{8C061850-5890-4CD7-893B-67E0E4D7475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2" name="TextBox 241">
          <a:extLst>
            <a:ext uri="{FF2B5EF4-FFF2-40B4-BE49-F238E27FC236}">
              <a16:creationId xmlns:a16="http://schemas.microsoft.com/office/drawing/2014/main" id="{DB63A7E3-1232-401C-9BA4-3F12793197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3" name="TextBox 242">
          <a:extLst>
            <a:ext uri="{FF2B5EF4-FFF2-40B4-BE49-F238E27FC236}">
              <a16:creationId xmlns:a16="http://schemas.microsoft.com/office/drawing/2014/main" id="{CE7267CE-B200-4F56-AC8C-C14E0784577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4" name="TextBox 243">
          <a:extLst>
            <a:ext uri="{FF2B5EF4-FFF2-40B4-BE49-F238E27FC236}">
              <a16:creationId xmlns:a16="http://schemas.microsoft.com/office/drawing/2014/main" id="{9394F05C-9495-435E-8245-068204F1026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5" name="TextBox 244">
          <a:extLst>
            <a:ext uri="{FF2B5EF4-FFF2-40B4-BE49-F238E27FC236}">
              <a16:creationId xmlns:a16="http://schemas.microsoft.com/office/drawing/2014/main" id="{7594168C-0BD7-4712-B6DD-EB5982B8F94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6" name="TextBox 245">
          <a:extLst>
            <a:ext uri="{FF2B5EF4-FFF2-40B4-BE49-F238E27FC236}">
              <a16:creationId xmlns:a16="http://schemas.microsoft.com/office/drawing/2014/main" id="{DD08F075-1AC5-47DB-B3E2-35B485E4CA8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7" name="TextBox 246">
          <a:extLst>
            <a:ext uri="{FF2B5EF4-FFF2-40B4-BE49-F238E27FC236}">
              <a16:creationId xmlns:a16="http://schemas.microsoft.com/office/drawing/2014/main" id="{A3376DC4-18A7-4D23-B988-29147634EC3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8" name="TextBox 247">
          <a:extLst>
            <a:ext uri="{FF2B5EF4-FFF2-40B4-BE49-F238E27FC236}">
              <a16:creationId xmlns:a16="http://schemas.microsoft.com/office/drawing/2014/main" id="{AC9982F9-5741-49D6-BB35-D874D1319F6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9" name="TextBox 248">
          <a:extLst>
            <a:ext uri="{FF2B5EF4-FFF2-40B4-BE49-F238E27FC236}">
              <a16:creationId xmlns:a16="http://schemas.microsoft.com/office/drawing/2014/main" id="{CB48C7F4-7845-4DE5-BCE5-9D7CD45537C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0" name="TextBox 249">
          <a:extLst>
            <a:ext uri="{FF2B5EF4-FFF2-40B4-BE49-F238E27FC236}">
              <a16:creationId xmlns:a16="http://schemas.microsoft.com/office/drawing/2014/main" id="{F379FE95-7109-4BCA-A527-324F26E5D16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1" name="TextBox 250">
          <a:extLst>
            <a:ext uri="{FF2B5EF4-FFF2-40B4-BE49-F238E27FC236}">
              <a16:creationId xmlns:a16="http://schemas.microsoft.com/office/drawing/2014/main" id="{45F53D22-6D41-4808-A2C2-3F85A2C202A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 name="TextBox 251">
          <a:extLst>
            <a:ext uri="{FF2B5EF4-FFF2-40B4-BE49-F238E27FC236}">
              <a16:creationId xmlns:a16="http://schemas.microsoft.com/office/drawing/2014/main" id="{0F0E70A9-F61A-4DED-B8F0-6944EA945A6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 name="TextBox 252">
          <a:extLst>
            <a:ext uri="{FF2B5EF4-FFF2-40B4-BE49-F238E27FC236}">
              <a16:creationId xmlns:a16="http://schemas.microsoft.com/office/drawing/2014/main" id="{26EB51FE-B85F-4CDF-84D0-55EC8F35137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4" name="TextBox 253">
          <a:extLst>
            <a:ext uri="{FF2B5EF4-FFF2-40B4-BE49-F238E27FC236}">
              <a16:creationId xmlns:a16="http://schemas.microsoft.com/office/drawing/2014/main" id="{821E0EC4-EEB5-4ED1-8E64-D248692C26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5" name="TextBox 254">
          <a:extLst>
            <a:ext uri="{FF2B5EF4-FFF2-40B4-BE49-F238E27FC236}">
              <a16:creationId xmlns:a16="http://schemas.microsoft.com/office/drawing/2014/main" id="{00CF74EA-E446-43E5-9AE5-C31AE125B12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 name="TextBox 255">
          <a:extLst>
            <a:ext uri="{FF2B5EF4-FFF2-40B4-BE49-F238E27FC236}">
              <a16:creationId xmlns:a16="http://schemas.microsoft.com/office/drawing/2014/main" id="{EE31FBBF-2411-4F53-B373-06568CF7957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 name="TextBox 256">
          <a:extLst>
            <a:ext uri="{FF2B5EF4-FFF2-40B4-BE49-F238E27FC236}">
              <a16:creationId xmlns:a16="http://schemas.microsoft.com/office/drawing/2014/main" id="{BBD7225D-5951-4303-A97B-81CB0605F65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 name="TextBox 257">
          <a:extLst>
            <a:ext uri="{FF2B5EF4-FFF2-40B4-BE49-F238E27FC236}">
              <a16:creationId xmlns:a16="http://schemas.microsoft.com/office/drawing/2014/main" id="{74799332-E986-4A52-8D51-4B7DE631E23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 name="TextBox 258">
          <a:extLst>
            <a:ext uri="{FF2B5EF4-FFF2-40B4-BE49-F238E27FC236}">
              <a16:creationId xmlns:a16="http://schemas.microsoft.com/office/drawing/2014/main" id="{0F98BCE9-4346-4168-9357-9086512F859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 name="TextBox 259">
          <a:extLst>
            <a:ext uri="{FF2B5EF4-FFF2-40B4-BE49-F238E27FC236}">
              <a16:creationId xmlns:a16="http://schemas.microsoft.com/office/drawing/2014/main" id="{EE599879-5747-4850-BB99-B25BC48254C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 name="TextBox 260">
          <a:extLst>
            <a:ext uri="{FF2B5EF4-FFF2-40B4-BE49-F238E27FC236}">
              <a16:creationId xmlns:a16="http://schemas.microsoft.com/office/drawing/2014/main" id="{77284CEA-1613-4192-AE6C-BB7DC8E07B5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 name="TextBox 261">
          <a:extLst>
            <a:ext uri="{FF2B5EF4-FFF2-40B4-BE49-F238E27FC236}">
              <a16:creationId xmlns:a16="http://schemas.microsoft.com/office/drawing/2014/main" id="{9DADA97B-CF59-41ED-91F1-49839578376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 name="TextBox 262">
          <a:extLst>
            <a:ext uri="{FF2B5EF4-FFF2-40B4-BE49-F238E27FC236}">
              <a16:creationId xmlns:a16="http://schemas.microsoft.com/office/drawing/2014/main" id="{2CA8D192-E207-4BA2-9D97-017E18EB8DC2}"/>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 name="TextBox 263">
          <a:extLst>
            <a:ext uri="{FF2B5EF4-FFF2-40B4-BE49-F238E27FC236}">
              <a16:creationId xmlns:a16="http://schemas.microsoft.com/office/drawing/2014/main" id="{D68A8B01-1DD1-4F8A-A714-A79E92C645C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5" name="TextBox 264">
          <a:extLst>
            <a:ext uri="{FF2B5EF4-FFF2-40B4-BE49-F238E27FC236}">
              <a16:creationId xmlns:a16="http://schemas.microsoft.com/office/drawing/2014/main" id="{E8DF9D34-D7ED-4368-92A3-A247AA15B3C8}"/>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66" name="TextBox 265">
          <a:extLst>
            <a:ext uri="{FF2B5EF4-FFF2-40B4-BE49-F238E27FC236}">
              <a16:creationId xmlns:a16="http://schemas.microsoft.com/office/drawing/2014/main" id="{8ED9E617-6AAC-4CEA-AAC0-DAFA0F102DA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7" name="TextBox 266">
          <a:extLst>
            <a:ext uri="{FF2B5EF4-FFF2-40B4-BE49-F238E27FC236}">
              <a16:creationId xmlns:a16="http://schemas.microsoft.com/office/drawing/2014/main" id="{C4CB7196-4D7E-44D2-8B52-2682C4498C6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8" name="TextBox 267">
          <a:extLst>
            <a:ext uri="{FF2B5EF4-FFF2-40B4-BE49-F238E27FC236}">
              <a16:creationId xmlns:a16="http://schemas.microsoft.com/office/drawing/2014/main" id="{453B8F2E-4BD1-4423-90EB-9D444B1209C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69" name="TextBox 268">
          <a:extLst>
            <a:ext uri="{FF2B5EF4-FFF2-40B4-BE49-F238E27FC236}">
              <a16:creationId xmlns:a16="http://schemas.microsoft.com/office/drawing/2014/main" id="{0BFA703F-1952-4E4E-A29D-A82D9A948BB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0" name="TextBox 269">
          <a:extLst>
            <a:ext uri="{FF2B5EF4-FFF2-40B4-BE49-F238E27FC236}">
              <a16:creationId xmlns:a16="http://schemas.microsoft.com/office/drawing/2014/main" id="{A8325E86-4CAA-4E6B-B8EC-D64B78125CA6}"/>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1" name="TextBox 270">
          <a:extLst>
            <a:ext uri="{FF2B5EF4-FFF2-40B4-BE49-F238E27FC236}">
              <a16:creationId xmlns:a16="http://schemas.microsoft.com/office/drawing/2014/main" id="{10711DB7-D067-49F0-A758-063C9186577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2" name="TextBox 271">
          <a:extLst>
            <a:ext uri="{FF2B5EF4-FFF2-40B4-BE49-F238E27FC236}">
              <a16:creationId xmlns:a16="http://schemas.microsoft.com/office/drawing/2014/main" id="{5EF8920F-C061-4E55-BF64-05AE24B644F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73" name="TextBox 272">
          <a:extLst>
            <a:ext uri="{FF2B5EF4-FFF2-40B4-BE49-F238E27FC236}">
              <a16:creationId xmlns:a16="http://schemas.microsoft.com/office/drawing/2014/main" id="{3644B1B5-E8CD-484D-A0C9-8B99EC2E666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75" name="TextBox 274">
          <a:extLst>
            <a:ext uri="{FF2B5EF4-FFF2-40B4-BE49-F238E27FC236}">
              <a16:creationId xmlns:a16="http://schemas.microsoft.com/office/drawing/2014/main" id="{4C69988C-79D3-48B5-86F9-398A55F81C5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76" name="TextBox 275">
          <a:extLst>
            <a:ext uri="{FF2B5EF4-FFF2-40B4-BE49-F238E27FC236}">
              <a16:creationId xmlns:a16="http://schemas.microsoft.com/office/drawing/2014/main" id="{A2221DDC-BEB6-4846-896B-985F0BCA97D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77" name="TextBox 276">
          <a:extLst>
            <a:ext uri="{FF2B5EF4-FFF2-40B4-BE49-F238E27FC236}">
              <a16:creationId xmlns:a16="http://schemas.microsoft.com/office/drawing/2014/main" id="{6CF805FB-B581-4B4C-A182-84D119352D9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78" name="TextBox 277">
          <a:extLst>
            <a:ext uri="{FF2B5EF4-FFF2-40B4-BE49-F238E27FC236}">
              <a16:creationId xmlns:a16="http://schemas.microsoft.com/office/drawing/2014/main" id="{54E32717-96B7-4C43-8CD3-EDB0396BE8E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79" name="TextBox 278">
          <a:extLst>
            <a:ext uri="{FF2B5EF4-FFF2-40B4-BE49-F238E27FC236}">
              <a16:creationId xmlns:a16="http://schemas.microsoft.com/office/drawing/2014/main" id="{070DC23E-925D-42B7-AC2B-1A3B4822904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80" name="TextBox 279">
          <a:extLst>
            <a:ext uri="{FF2B5EF4-FFF2-40B4-BE49-F238E27FC236}">
              <a16:creationId xmlns:a16="http://schemas.microsoft.com/office/drawing/2014/main" id="{28B5E338-2E09-4A5F-8C17-0F67DE2D3A74}"/>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81" name="TextBox 280">
          <a:extLst>
            <a:ext uri="{FF2B5EF4-FFF2-40B4-BE49-F238E27FC236}">
              <a16:creationId xmlns:a16="http://schemas.microsoft.com/office/drawing/2014/main" id="{6EC802C8-41BD-4436-A991-30CA4813D1E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82" name="TextBox 281">
          <a:extLst>
            <a:ext uri="{FF2B5EF4-FFF2-40B4-BE49-F238E27FC236}">
              <a16:creationId xmlns:a16="http://schemas.microsoft.com/office/drawing/2014/main" id="{50757081-F122-42BE-87B6-33A919D5791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83" name="TextBox 282">
          <a:extLst>
            <a:ext uri="{FF2B5EF4-FFF2-40B4-BE49-F238E27FC236}">
              <a16:creationId xmlns:a16="http://schemas.microsoft.com/office/drawing/2014/main" id="{F7629F9E-8F20-4F73-82EB-B3A55EDCFD7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84" name="TextBox 283">
          <a:extLst>
            <a:ext uri="{FF2B5EF4-FFF2-40B4-BE49-F238E27FC236}">
              <a16:creationId xmlns:a16="http://schemas.microsoft.com/office/drawing/2014/main" id="{D20F5419-45AA-43CA-BC4E-2F5A82A1182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85" name="TextBox 284">
          <a:extLst>
            <a:ext uri="{FF2B5EF4-FFF2-40B4-BE49-F238E27FC236}">
              <a16:creationId xmlns:a16="http://schemas.microsoft.com/office/drawing/2014/main" id="{CB3FD70F-CA2C-41C9-8C10-D50E0516836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86" name="TextBox 285">
          <a:extLst>
            <a:ext uri="{FF2B5EF4-FFF2-40B4-BE49-F238E27FC236}">
              <a16:creationId xmlns:a16="http://schemas.microsoft.com/office/drawing/2014/main" id="{C284889F-C710-4875-80CA-3A1B5073750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87" name="TextBox 286">
          <a:extLst>
            <a:ext uri="{FF2B5EF4-FFF2-40B4-BE49-F238E27FC236}">
              <a16:creationId xmlns:a16="http://schemas.microsoft.com/office/drawing/2014/main" id="{4505707A-52E8-445B-96B7-C4D4CA1F73A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88" name="TextBox 287">
          <a:extLst>
            <a:ext uri="{FF2B5EF4-FFF2-40B4-BE49-F238E27FC236}">
              <a16:creationId xmlns:a16="http://schemas.microsoft.com/office/drawing/2014/main" id="{A8A0C01B-AEFC-4B1D-9012-67372256F8F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89" name="TextBox 288">
          <a:extLst>
            <a:ext uri="{FF2B5EF4-FFF2-40B4-BE49-F238E27FC236}">
              <a16:creationId xmlns:a16="http://schemas.microsoft.com/office/drawing/2014/main" id="{095D6C85-00BF-48B5-A6DC-D89C6A9973B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90" name="TextBox 289">
          <a:extLst>
            <a:ext uri="{FF2B5EF4-FFF2-40B4-BE49-F238E27FC236}">
              <a16:creationId xmlns:a16="http://schemas.microsoft.com/office/drawing/2014/main" id="{D0DD9418-FAC3-4787-8E24-370785D5A6E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91" name="TextBox 290">
          <a:extLst>
            <a:ext uri="{FF2B5EF4-FFF2-40B4-BE49-F238E27FC236}">
              <a16:creationId xmlns:a16="http://schemas.microsoft.com/office/drawing/2014/main" id="{165191CE-4174-4A2B-A853-7B7F1FAA30C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292" name="TextBox 291">
          <a:extLst>
            <a:ext uri="{FF2B5EF4-FFF2-40B4-BE49-F238E27FC236}">
              <a16:creationId xmlns:a16="http://schemas.microsoft.com/office/drawing/2014/main" id="{7AC17756-B44A-40E0-A543-F7C7A7F3D76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93" name="TextBox 292">
          <a:extLst>
            <a:ext uri="{FF2B5EF4-FFF2-40B4-BE49-F238E27FC236}">
              <a16:creationId xmlns:a16="http://schemas.microsoft.com/office/drawing/2014/main" id="{438BFDE0-C4BD-4B90-AAB2-CA8282627BE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94" name="TextBox 293">
          <a:extLst>
            <a:ext uri="{FF2B5EF4-FFF2-40B4-BE49-F238E27FC236}">
              <a16:creationId xmlns:a16="http://schemas.microsoft.com/office/drawing/2014/main" id="{1B854058-7EB1-42C5-B3C2-6BD3E4BE0E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95" name="TextBox 294">
          <a:extLst>
            <a:ext uri="{FF2B5EF4-FFF2-40B4-BE49-F238E27FC236}">
              <a16:creationId xmlns:a16="http://schemas.microsoft.com/office/drawing/2014/main" id="{DF222477-8284-4544-91A9-078C6E2A2B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96" name="TextBox 295">
          <a:extLst>
            <a:ext uri="{FF2B5EF4-FFF2-40B4-BE49-F238E27FC236}">
              <a16:creationId xmlns:a16="http://schemas.microsoft.com/office/drawing/2014/main" id="{AF1EBCF0-DBA3-426E-8DDE-A48F722FDE3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97" name="TextBox 296">
          <a:extLst>
            <a:ext uri="{FF2B5EF4-FFF2-40B4-BE49-F238E27FC236}">
              <a16:creationId xmlns:a16="http://schemas.microsoft.com/office/drawing/2014/main" id="{2F1AD3FC-77EC-42F3-8A5F-3392003EEFA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98" name="TextBox 297">
          <a:extLst>
            <a:ext uri="{FF2B5EF4-FFF2-40B4-BE49-F238E27FC236}">
              <a16:creationId xmlns:a16="http://schemas.microsoft.com/office/drawing/2014/main" id="{25ACAA58-543F-4BDF-9F67-4691274BEB6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299" name="TextBox 298">
          <a:extLst>
            <a:ext uri="{FF2B5EF4-FFF2-40B4-BE49-F238E27FC236}">
              <a16:creationId xmlns:a16="http://schemas.microsoft.com/office/drawing/2014/main" id="{4A4BC30F-9379-4A38-9D4F-0DCC1C46459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00" name="TextBox 299">
          <a:extLst>
            <a:ext uri="{FF2B5EF4-FFF2-40B4-BE49-F238E27FC236}">
              <a16:creationId xmlns:a16="http://schemas.microsoft.com/office/drawing/2014/main" id="{8800FB44-36A2-4484-B8E3-EE7FE65E751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01" name="TextBox 300">
          <a:extLst>
            <a:ext uri="{FF2B5EF4-FFF2-40B4-BE49-F238E27FC236}">
              <a16:creationId xmlns:a16="http://schemas.microsoft.com/office/drawing/2014/main" id="{8947A9FA-AD9A-4B52-A8C0-18A55811872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02" name="TextBox 301">
          <a:extLst>
            <a:ext uri="{FF2B5EF4-FFF2-40B4-BE49-F238E27FC236}">
              <a16:creationId xmlns:a16="http://schemas.microsoft.com/office/drawing/2014/main" id="{F1579B09-9823-4371-82B2-989E4FD6125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03" name="TextBox 302">
          <a:extLst>
            <a:ext uri="{FF2B5EF4-FFF2-40B4-BE49-F238E27FC236}">
              <a16:creationId xmlns:a16="http://schemas.microsoft.com/office/drawing/2014/main" id="{CA6AE718-3835-4078-8B2F-F016E4C6AF3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04" name="TextBox 303">
          <a:extLst>
            <a:ext uri="{FF2B5EF4-FFF2-40B4-BE49-F238E27FC236}">
              <a16:creationId xmlns:a16="http://schemas.microsoft.com/office/drawing/2014/main" id="{7E6AA99A-43C1-4243-8078-09406D97241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05" name="TextBox 304">
          <a:extLst>
            <a:ext uri="{FF2B5EF4-FFF2-40B4-BE49-F238E27FC236}">
              <a16:creationId xmlns:a16="http://schemas.microsoft.com/office/drawing/2014/main" id="{95786F6A-E248-4E12-9F3A-E0F25345BFB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06" name="TextBox 305">
          <a:extLst>
            <a:ext uri="{FF2B5EF4-FFF2-40B4-BE49-F238E27FC236}">
              <a16:creationId xmlns:a16="http://schemas.microsoft.com/office/drawing/2014/main" id="{115C2759-A733-44D6-A731-8F6B99D397E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07" name="TextBox 306">
          <a:extLst>
            <a:ext uri="{FF2B5EF4-FFF2-40B4-BE49-F238E27FC236}">
              <a16:creationId xmlns:a16="http://schemas.microsoft.com/office/drawing/2014/main" id="{5AB74C5C-6044-40E1-90AE-74D6FF04D94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08" name="TextBox 307">
          <a:extLst>
            <a:ext uri="{FF2B5EF4-FFF2-40B4-BE49-F238E27FC236}">
              <a16:creationId xmlns:a16="http://schemas.microsoft.com/office/drawing/2014/main" id="{380653DA-C5D8-49EC-9E06-A4E6D1F4EC1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09" name="TextBox 308">
          <a:extLst>
            <a:ext uri="{FF2B5EF4-FFF2-40B4-BE49-F238E27FC236}">
              <a16:creationId xmlns:a16="http://schemas.microsoft.com/office/drawing/2014/main" id="{921CEE32-6126-43A2-A1B2-58E84155887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10" name="TextBox 309">
          <a:extLst>
            <a:ext uri="{FF2B5EF4-FFF2-40B4-BE49-F238E27FC236}">
              <a16:creationId xmlns:a16="http://schemas.microsoft.com/office/drawing/2014/main" id="{8E3C3C24-A6FD-4A1A-BE4C-A034B4763FC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11" name="TextBox 310">
          <a:extLst>
            <a:ext uri="{FF2B5EF4-FFF2-40B4-BE49-F238E27FC236}">
              <a16:creationId xmlns:a16="http://schemas.microsoft.com/office/drawing/2014/main" id="{12AC90F3-7E9C-419B-90F9-0686DA87FBA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12" name="TextBox 311">
          <a:extLst>
            <a:ext uri="{FF2B5EF4-FFF2-40B4-BE49-F238E27FC236}">
              <a16:creationId xmlns:a16="http://schemas.microsoft.com/office/drawing/2014/main" id="{2EC1F5C6-ACE0-4A35-BF69-6065E45BB389}"/>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13" name="TextBox 312">
          <a:extLst>
            <a:ext uri="{FF2B5EF4-FFF2-40B4-BE49-F238E27FC236}">
              <a16:creationId xmlns:a16="http://schemas.microsoft.com/office/drawing/2014/main" id="{324540BC-BB8D-421F-AFA5-846ED405429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14" name="TextBox 313">
          <a:extLst>
            <a:ext uri="{FF2B5EF4-FFF2-40B4-BE49-F238E27FC236}">
              <a16:creationId xmlns:a16="http://schemas.microsoft.com/office/drawing/2014/main" id="{F88710D7-52F5-41CD-ACD0-CABDDCC9B19C}"/>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15" name="TextBox 314">
          <a:extLst>
            <a:ext uri="{FF2B5EF4-FFF2-40B4-BE49-F238E27FC236}">
              <a16:creationId xmlns:a16="http://schemas.microsoft.com/office/drawing/2014/main" id="{E9BCAD80-BB8F-4AFF-B575-C84B19E29F7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16" name="TextBox 315">
          <a:extLst>
            <a:ext uri="{FF2B5EF4-FFF2-40B4-BE49-F238E27FC236}">
              <a16:creationId xmlns:a16="http://schemas.microsoft.com/office/drawing/2014/main" id="{A7D1DD21-FFA7-41CD-BBA5-36CF652B70E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17" name="TextBox 316">
          <a:extLst>
            <a:ext uri="{FF2B5EF4-FFF2-40B4-BE49-F238E27FC236}">
              <a16:creationId xmlns:a16="http://schemas.microsoft.com/office/drawing/2014/main" id="{5EF780FB-4A9B-4A79-92BC-7E4F7F33D0E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18" name="TextBox 317">
          <a:extLst>
            <a:ext uri="{FF2B5EF4-FFF2-40B4-BE49-F238E27FC236}">
              <a16:creationId xmlns:a16="http://schemas.microsoft.com/office/drawing/2014/main" id="{87729A48-914E-410F-971A-530CEADEEE0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19" name="TextBox 318">
          <a:extLst>
            <a:ext uri="{FF2B5EF4-FFF2-40B4-BE49-F238E27FC236}">
              <a16:creationId xmlns:a16="http://schemas.microsoft.com/office/drawing/2014/main" id="{56AC521C-13AD-49A7-B701-1DA04CD1F66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20" name="TextBox 319">
          <a:extLst>
            <a:ext uri="{FF2B5EF4-FFF2-40B4-BE49-F238E27FC236}">
              <a16:creationId xmlns:a16="http://schemas.microsoft.com/office/drawing/2014/main" id="{13A8BAEE-7604-47D2-B64B-E54F5CFA35B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21" name="TextBox 320">
          <a:extLst>
            <a:ext uri="{FF2B5EF4-FFF2-40B4-BE49-F238E27FC236}">
              <a16:creationId xmlns:a16="http://schemas.microsoft.com/office/drawing/2014/main" id="{BF859A0F-1C83-4B2D-B6E4-FD4F7BA8B57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22" name="TextBox 321">
          <a:extLst>
            <a:ext uri="{FF2B5EF4-FFF2-40B4-BE49-F238E27FC236}">
              <a16:creationId xmlns:a16="http://schemas.microsoft.com/office/drawing/2014/main" id="{9DA0D5B7-132D-40DA-992A-811E00ECD73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23" name="TextBox 322">
          <a:extLst>
            <a:ext uri="{FF2B5EF4-FFF2-40B4-BE49-F238E27FC236}">
              <a16:creationId xmlns:a16="http://schemas.microsoft.com/office/drawing/2014/main" id="{C344F9AF-591C-45BA-A28C-5C9F24E237F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24" name="TextBox 323">
          <a:extLst>
            <a:ext uri="{FF2B5EF4-FFF2-40B4-BE49-F238E27FC236}">
              <a16:creationId xmlns:a16="http://schemas.microsoft.com/office/drawing/2014/main" id="{11517DCE-AF1A-4436-9286-57173C66017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25" name="TextBox 324">
          <a:extLst>
            <a:ext uri="{FF2B5EF4-FFF2-40B4-BE49-F238E27FC236}">
              <a16:creationId xmlns:a16="http://schemas.microsoft.com/office/drawing/2014/main" id="{6E27CE7A-DFCD-437C-92C6-1CD378D8E94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26" name="TextBox 325">
          <a:extLst>
            <a:ext uri="{FF2B5EF4-FFF2-40B4-BE49-F238E27FC236}">
              <a16:creationId xmlns:a16="http://schemas.microsoft.com/office/drawing/2014/main" id="{A74C7FBE-EE7B-416A-ABEB-3B627B2CE8B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27" name="TextBox 326">
          <a:extLst>
            <a:ext uri="{FF2B5EF4-FFF2-40B4-BE49-F238E27FC236}">
              <a16:creationId xmlns:a16="http://schemas.microsoft.com/office/drawing/2014/main" id="{F520B30F-420D-45A2-87AF-A97AA4EE238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28" name="TextBox 327">
          <a:extLst>
            <a:ext uri="{FF2B5EF4-FFF2-40B4-BE49-F238E27FC236}">
              <a16:creationId xmlns:a16="http://schemas.microsoft.com/office/drawing/2014/main" id="{E553D325-F28C-493E-9FCA-E59DA460BA4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29" name="TextBox 328">
          <a:extLst>
            <a:ext uri="{FF2B5EF4-FFF2-40B4-BE49-F238E27FC236}">
              <a16:creationId xmlns:a16="http://schemas.microsoft.com/office/drawing/2014/main" id="{18C3DFE2-3E88-4EB7-8561-4962754F40A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30" name="TextBox 329">
          <a:extLst>
            <a:ext uri="{FF2B5EF4-FFF2-40B4-BE49-F238E27FC236}">
              <a16:creationId xmlns:a16="http://schemas.microsoft.com/office/drawing/2014/main" id="{A273CDBA-D6BB-4618-90B7-227C21FBB7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31" name="TextBox 330">
          <a:extLst>
            <a:ext uri="{FF2B5EF4-FFF2-40B4-BE49-F238E27FC236}">
              <a16:creationId xmlns:a16="http://schemas.microsoft.com/office/drawing/2014/main" id="{3CD994E9-BBA9-4365-9724-F62EF01CAA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32" name="TextBox 331">
          <a:extLst>
            <a:ext uri="{FF2B5EF4-FFF2-40B4-BE49-F238E27FC236}">
              <a16:creationId xmlns:a16="http://schemas.microsoft.com/office/drawing/2014/main" id="{1BCB6483-EF8D-429A-8874-523FE8CAE1B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33" name="TextBox 332">
          <a:extLst>
            <a:ext uri="{FF2B5EF4-FFF2-40B4-BE49-F238E27FC236}">
              <a16:creationId xmlns:a16="http://schemas.microsoft.com/office/drawing/2014/main" id="{57FAB0CA-FE41-44FB-86DC-C86B62E49B9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34" name="TextBox 333">
          <a:extLst>
            <a:ext uri="{FF2B5EF4-FFF2-40B4-BE49-F238E27FC236}">
              <a16:creationId xmlns:a16="http://schemas.microsoft.com/office/drawing/2014/main" id="{878DB12B-4B99-4A17-B6AB-F20EB373C1F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35" name="TextBox 334">
          <a:extLst>
            <a:ext uri="{FF2B5EF4-FFF2-40B4-BE49-F238E27FC236}">
              <a16:creationId xmlns:a16="http://schemas.microsoft.com/office/drawing/2014/main" id="{C8CF81F0-9499-4AB1-AECD-5593730FDB9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36" name="TextBox 335">
          <a:extLst>
            <a:ext uri="{FF2B5EF4-FFF2-40B4-BE49-F238E27FC236}">
              <a16:creationId xmlns:a16="http://schemas.microsoft.com/office/drawing/2014/main" id="{03A1BE04-265D-4D53-B052-0CEA73CFB43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37" name="TextBox 336">
          <a:extLst>
            <a:ext uri="{FF2B5EF4-FFF2-40B4-BE49-F238E27FC236}">
              <a16:creationId xmlns:a16="http://schemas.microsoft.com/office/drawing/2014/main" id="{15D46A03-2223-4F0A-9C2E-2A2B3C547FA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38" name="TextBox 337">
          <a:extLst>
            <a:ext uri="{FF2B5EF4-FFF2-40B4-BE49-F238E27FC236}">
              <a16:creationId xmlns:a16="http://schemas.microsoft.com/office/drawing/2014/main" id="{47C57EA0-7286-47E2-811B-8540CF01D15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39" name="TextBox 338">
          <a:extLst>
            <a:ext uri="{FF2B5EF4-FFF2-40B4-BE49-F238E27FC236}">
              <a16:creationId xmlns:a16="http://schemas.microsoft.com/office/drawing/2014/main" id="{E1CE78EB-F61A-4D40-B2EF-05AC9E14947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40" name="TextBox 339">
          <a:extLst>
            <a:ext uri="{FF2B5EF4-FFF2-40B4-BE49-F238E27FC236}">
              <a16:creationId xmlns:a16="http://schemas.microsoft.com/office/drawing/2014/main" id="{6EAEA575-E5E1-43BF-9B39-8E5EF63C26F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41" name="TextBox 340">
          <a:extLst>
            <a:ext uri="{FF2B5EF4-FFF2-40B4-BE49-F238E27FC236}">
              <a16:creationId xmlns:a16="http://schemas.microsoft.com/office/drawing/2014/main" id="{8B994325-6E09-4B8C-8B74-A9B627F68EF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42" name="TextBox 341">
          <a:extLst>
            <a:ext uri="{FF2B5EF4-FFF2-40B4-BE49-F238E27FC236}">
              <a16:creationId xmlns:a16="http://schemas.microsoft.com/office/drawing/2014/main" id="{21CD5D28-EC94-4A4C-9838-02B8C7E0CB5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43" name="TextBox 342">
          <a:extLst>
            <a:ext uri="{FF2B5EF4-FFF2-40B4-BE49-F238E27FC236}">
              <a16:creationId xmlns:a16="http://schemas.microsoft.com/office/drawing/2014/main" id="{0710C13A-F592-44C1-83CB-D033E184900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44" name="TextBox 343">
          <a:extLst>
            <a:ext uri="{FF2B5EF4-FFF2-40B4-BE49-F238E27FC236}">
              <a16:creationId xmlns:a16="http://schemas.microsoft.com/office/drawing/2014/main" id="{B5101778-E1DF-4337-A0E3-1A870272D9CE}"/>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345" name="TextBox 344">
          <a:extLst>
            <a:ext uri="{FF2B5EF4-FFF2-40B4-BE49-F238E27FC236}">
              <a16:creationId xmlns:a16="http://schemas.microsoft.com/office/drawing/2014/main" id="{F5404C1B-5222-4D67-960E-90DD594D027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46" name="TextBox 345">
          <a:extLst>
            <a:ext uri="{FF2B5EF4-FFF2-40B4-BE49-F238E27FC236}">
              <a16:creationId xmlns:a16="http://schemas.microsoft.com/office/drawing/2014/main" id="{1429A98C-2730-49F6-9750-0BD62DD5BA8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47" name="TextBox 346">
          <a:extLst>
            <a:ext uri="{FF2B5EF4-FFF2-40B4-BE49-F238E27FC236}">
              <a16:creationId xmlns:a16="http://schemas.microsoft.com/office/drawing/2014/main" id="{1CE3F69A-5F48-4A52-A427-50740B2C218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48" name="TextBox 347">
          <a:extLst>
            <a:ext uri="{FF2B5EF4-FFF2-40B4-BE49-F238E27FC236}">
              <a16:creationId xmlns:a16="http://schemas.microsoft.com/office/drawing/2014/main" id="{896AAD84-B1C7-4E39-B49D-7F92A2078CA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49" name="TextBox 348">
          <a:extLst>
            <a:ext uri="{FF2B5EF4-FFF2-40B4-BE49-F238E27FC236}">
              <a16:creationId xmlns:a16="http://schemas.microsoft.com/office/drawing/2014/main" id="{A5A2163E-A4F1-4E34-BE4D-FBE397674CF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50" name="TextBox 349">
          <a:extLst>
            <a:ext uri="{FF2B5EF4-FFF2-40B4-BE49-F238E27FC236}">
              <a16:creationId xmlns:a16="http://schemas.microsoft.com/office/drawing/2014/main" id="{FE3208CD-660F-44E1-B4B6-4E4734DF92A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51" name="TextBox 350">
          <a:extLst>
            <a:ext uri="{FF2B5EF4-FFF2-40B4-BE49-F238E27FC236}">
              <a16:creationId xmlns:a16="http://schemas.microsoft.com/office/drawing/2014/main" id="{D782027E-24F4-4885-9696-528CC365F14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52" name="TextBox 351">
          <a:extLst>
            <a:ext uri="{FF2B5EF4-FFF2-40B4-BE49-F238E27FC236}">
              <a16:creationId xmlns:a16="http://schemas.microsoft.com/office/drawing/2014/main" id="{1F2D00E9-9E11-435F-858C-DBA9E12B52C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53" name="TextBox 352">
          <a:extLst>
            <a:ext uri="{FF2B5EF4-FFF2-40B4-BE49-F238E27FC236}">
              <a16:creationId xmlns:a16="http://schemas.microsoft.com/office/drawing/2014/main" id="{53B802AE-3C7E-4208-B039-77B696C410A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54" name="TextBox 353">
          <a:extLst>
            <a:ext uri="{FF2B5EF4-FFF2-40B4-BE49-F238E27FC236}">
              <a16:creationId xmlns:a16="http://schemas.microsoft.com/office/drawing/2014/main" id="{C5986CDC-69D4-442F-9248-00C38CE0334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55" name="TextBox 354">
          <a:extLst>
            <a:ext uri="{FF2B5EF4-FFF2-40B4-BE49-F238E27FC236}">
              <a16:creationId xmlns:a16="http://schemas.microsoft.com/office/drawing/2014/main" id="{A5592B74-8B96-4327-9000-10D594B484C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56" name="TextBox 355">
          <a:extLst>
            <a:ext uri="{FF2B5EF4-FFF2-40B4-BE49-F238E27FC236}">
              <a16:creationId xmlns:a16="http://schemas.microsoft.com/office/drawing/2014/main" id="{FCED991F-A51A-421A-B011-F71705FEA62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57" name="TextBox 356">
          <a:extLst>
            <a:ext uri="{FF2B5EF4-FFF2-40B4-BE49-F238E27FC236}">
              <a16:creationId xmlns:a16="http://schemas.microsoft.com/office/drawing/2014/main" id="{151F1589-A30C-4C71-A2E1-F75167BA0BCC}"/>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58" name="TextBox 357">
          <a:extLst>
            <a:ext uri="{FF2B5EF4-FFF2-40B4-BE49-F238E27FC236}">
              <a16:creationId xmlns:a16="http://schemas.microsoft.com/office/drawing/2014/main" id="{A43268C6-A5A9-4E37-8F4A-7CE6F6E3A79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59" name="TextBox 358">
          <a:extLst>
            <a:ext uri="{FF2B5EF4-FFF2-40B4-BE49-F238E27FC236}">
              <a16:creationId xmlns:a16="http://schemas.microsoft.com/office/drawing/2014/main" id="{FB444E67-F90F-474B-B425-03EDF241C04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60" name="TextBox 359">
          <a:extLst>
            <a:ext uri="{FF2B5EF4-FFF2-40B4-BE49-F238E27FC236}">
              <a16:creationId xmlns:a16="http://schemas.microsoft.com/office/drawing/2014/main" id="{74D285F0-AFE2-49C7-B0A8-E2DEFAD993B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61" name="TextBox 360">
          <a:extLst>
            <a:ext uri="{FF2B5EF4-FFF2-40B4-BE49-F238E27FC236}">
              <a16:creationId xmlns:a16="http://schemas.microsoft.com/office/drawing/2014/main" id="{D8FEF72A-DA63-44BF-AC04-DED3594BC32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62" name="TextBox 361">
          <a:extLst>
            <a:ext uri="{FF2B5EF4-FFF2-40B4-BE49-F238E27FC236}">
              <a16:creationId xmlns:a16="http://schemas.microsoft.com/office/drawing/2014/main" id="{73EFC488-2E54-4E9A-9022-D57EA66CFA3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63" name="TextBox 362">
          <a:extLst>
            <a:ext uri="{FF2B5EF4-FFF2-40B4-BE49-F238E27FC236}">
              <a16:creationId xmlns:a16="http://schemas.microsoft.com/office/drawing/2014/main" id="{B4962DC0-48C1-4F76-8EBE-82E0476850D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64" name="TextBox 363">
          <a:extLst>
            <a:ext uri="{FF2B5EF4-FFF2-40B4-BE49-F238E27FC236}">
              <a16:creationId xmlns:a16="http://schemas.microsoft.com/office/drawing/2014/main" id="{85CAEFB8-149E-4D72-BDC1-B21D19B08D9E}"/>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65" name="TextBox 364">
          <a:extLst>
            <a:ext uri="{FF2B5EF4-FFF2-40B4-BE49-F238E27FC236}">
              <a16:creationId xmlns:a16="http://schemas.microsoft.com/office/drawing/2014/main" id="{9F8D2E89-9F38-4B58-A228-252C4A75E3B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366" name="TextBox 365">
          <a:extLst>
            <a:ext uri="{FF2B5EF4-FFF2-40B4-BE49-F238E27FC236}">
              <a16:creationId xmlns:a16="http://schemas.microsoft.com/office/drawing/2014/main" id="{12C00997-71F2-4737-A2EE-CDAD4017083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6" name="TextBox 5">
          <a:extLst>
            <a:ext uri="{FF2B5EF4-FFF2-40B4-BE49-F238E27FC236}">
              <a16:creationId xmlns:a16="http://schemas.microsoft.com/office/drawing/2014/main" id="{E1DD7B41-0DE1-4ECF-AF2D-0FADEEE90FD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26" name="TextBox 25">
          <a:extLst>
            <a:ext uri="{FF2B5EF4-FFF2-40B4-BE49-F238E27FC236}">
              <a16:creationId xmlns:a16="http://schemas.microsoft.com/office/drawing/2014/main" id="{4F974C17-7DD9-49E2-97D8-CABD77FA2C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8" name="TextBox 37">
          <a:extLst>
            <a:ext uri="{FF2B5EF4-FFF2-40B4-BE49-F238E27FC236}">
              <a16:creationId xmlns:a16="http://schemas.microsoft.com/office/drawing/2014/main" id="{2F2B85C3-2533-4FF9-A7AD-30264A0C959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49" name="TextBox 48">
          <a:extLst>
            <a:ext uri="{FF2B5EF4-FFF2-40B4-BE49-F238E27FC236}">
              <a16:creationId xmlns:a16="http://schemas.microsoft.com/office/drawing/2014/main" id="{5DC40B30-6C7E-4CC4-B10C-1E8501630F7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115" name="TextBox 114">
          <a:extLst>
            <a:ext uri="{FF2B5EF4-FFF2-40B4-BE49-F238E27FC236}">
              <a16:creationId xmlns:a16="http://schemas.microsoft.com/office/drawing/2014/main" id="{41CE54F1-55CC-4508-9F2E-95EAF517B75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67" name="TextBox 366">
          <a:extLst>
            <a:ext uri="{FF2B5EF4-FFF2-40B4-BE49-F238E27FC236}">
              <a16:creationId xmlns:a16="http://schemas.microsoft.com/office/drawing/2014/main" id="{4A5A9922-F01B-49A8-9B02-A02922063AF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68" name="TextBox 367">
          <a:extLst>
            <a:ext uri="{FF2B5EF4-FFF2-40B4-BE49-F238E27FC236}">
              <a16:creationId xmlns:a16="http://schemas.microsoft.com/office/drawing/2014/main" id="{800F81B2-FA57-463B-8AE0-DBF263298F4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69" name="TextBox 368">
          <a:extLst>
            <a:ext uri="{FF2B5EF4-FFF2-40B4-BE49-F238E27FC236}">
              <a16:creationId xmlns:a16="http://schemas.microsoft.com/office/drawing/2014/main" id="{C499BBDD-AB61-42FF-8334-B7F18141161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0" name="TextBox 369">
          <a:extLst>
            <a:ext uri="{FF2B5EF4-FFF2-40B4-BE49-F238E27FC236}">
              <a16:creationId xmlns:a16="http://schemas.microsoft.com/office/drawing/2014/main" id="{F23F012D-F826-4195-A808-39FF4A4191A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1" name="TextBox 370">
          <a:extLst>
            <a:ext uri="{FF2B5EF4-FFF2-40B4-BE49-F238E27FC236}">
              <a16:creationId xmlns:a16="http://schemas.microsoft.com/office/drawing/2014/main" id="{EBFF6153-8D18-4E69-AA01-951D4AE81CF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2" name="TextBox 371">
          <a:extLst>
            <a:ext uri="{FF2B5EF4-FFF2-40B4-BE49-F238E27FC236}">
              <a16:creationId xmlns:a16="http://schemas.microsoft.com/office/drawing/2014/main" id="{7EF04029-B158-41D3-A774-3DB3DD936B6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3" name="TextBox 372">
          <a:extLst>
            <a:ext uri="{FF2B5EF4-FFF2-40B4-BE49-F238E27FC236}">
              <a16:creationId xmlns:a16="http://schemas.microsoft.com/office/drawing/2014/main" id="{268FA6A6-5478-40CE-AEF7-E8ADBCF9D0C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4" name="TextBox 373">
          <a:extLst>
            <a:ext uri="{FF2B5EF4-FFF2-40B4-BE49-F238E27FC236}">
              <a16:creationId xmlns:a16="http://schemas.microsoft.com/office/drawing/2014/main" id="{A1D5FC5E-0A9D-4224-84E3-6B52620DE4C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86</xdr:row>
      <xdr:rowOff>0</xdr:rowOff>
    </xdr:from>
    <xdr:ext cx="184731" cy="264560"/>
    <xdr:sp macro="" textlink="">
      <xdr:nvSpPr>
        <xdr:cNvPr id="375" name="TextBox 374">
          <a:extLst>
            <a:ext uri="{FF2B5EF4-FFF2-40B4-BE49-F238E27FC236}">
              <a16:creationId xmlns:a16="http://schemas.microsoft.com/office/drawing/2014/main" id="{973A9514-2EFB-4595-A48B-D116FB22378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76" name="TextBox 375">
          <a:extLst>
            <a:ext uri="{FF2B5EF4-FFF2-40B4-BE49-F238E27FC236}">
              <a16:creationId xmlns:a16="http://schemas.microsoft.com/office/drawing/2014/main" id="{9042B907-DDC7-40F2-ACA6-47E1EF5B98E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77" name="TextBox 376">
          <a:extLst>
            <a:ext uri="{FF2B5EF4-FFF2-40B4-BE49-F238E27FC236}">
              <a16:creationId xmlns:a16="http://schemas.microsoft.com/office/drawing/2014/main" id="{31AF6491-67C3-4664-9765-8E718F1AA0B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78" name="TextBox 377">
          <a:extLst>
            <a:ext uri="{FF2B5EF4-FFF2-40B4-BE49-F238E27FC236}">
              <a16:creationId xmlns:a16="http://schemas.microsoft.com/office/drawing/2014/main" id="{3B3CA9E4-4240-4E4F-A829-C98BDA5AC6B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79" name="TextBox 378">
          <a:extLst>
            <a:ext uri="{FF2B5EF4-FFF2-40B4-BE49-F238E27FC236}">
              <a16:creationId xmlns:a16="http://schemas.microsoft.com/office/drawing/2014/main" id="{16277C38-5833-4D26-9410-50112D88DC5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0" name="TextBox 379">
          <a:extLst>
            <a:ext uri="{FF2B5EF4-FFF2-40B4-BE49-F238E27FC236}">
              <a16:creationId xmlns:a16="http://schemas.microsoft.com/office/drawing/2014/main" id="{EFFD28BD-0E80-4797-BA16-F06B225D183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1" name="TextBox 380">
          <a:extLst>
            <a:ext uri="{FF2B5EF4-FFF2-40B4-BE49-F238E27FC236}">
              <a16:creationId xmlns:a16="http://schemas.microsoft.com/office/drawing/2014/main" id="{75B3509E-C929-4901-BC23-1F21E38E9A9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2" name="TextBox 381">
          <a:extLst>
            <a:ext uri="{FF2B5EF4-FFF2-40B4-BE49-F238E27FC236}">
              <a16:creationId xmlns:a16="http://schemas.microsoft.com/office/drawing/2014/main" id="{C2FEE4EF-EC50-4351-A339-33D133913B6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3" name="TextBox 382">
          <a:extLst>
            <a:ext uri="{FF2B5EF4-FFF2-40B4-BE49-F238E27FC236}">
              <a16:creationId xmlns:a16="http://schemas.microsoft.com/office/drawing/2014/main" id="{A9FEA610-224A-4CD8-A430-3BA712D7B71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4" name="TextBox 383">
          <a:extLst>
            <a:ext uri="{FF2B5EF4-FFF2-40B4-BE49-F238E27FC236}">
              <a16:creationId xmlns:a16="http://schemas.microsoft.com/office/drawing/2014/main" id="{52B17AB9-8885-4638-8F2B-A18D76105A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5" name="TextBox 384">
          <a:extLst>
            <a:ext uri="{FF2B5EF4-FFF2-40B4-BE49-F238E27FC236}">
              <a16:creationId xmlns:a16="http://schemas.microsoft.com/office/drawing/2014/main" id="{5006DFE5-B270-4E38-8995-5112ECACFF3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6" name="TextBox 385">
          <a:extLst>
            <a:ext uri="{FF2B5EF4-FFF2-40B4-BE49-F238E27FC236}">
              <a16:creationId xmlns:a16="http://schemas.microsoft.com/office/drawing/2014/main" id="{240B356A-328D-4B46-A2AC-1765B0D1F4C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7" name="TextBox 386">
          <a:extLst>
            <a:ext uri="{FF2B5EF4-FFF2-40B4-BE49-F238E27FC236}">
              <a16:creationId xmlns:a16="http://schemas.microsoft.com/office/drawing/2014/main" id="{8D357FDA-C948-46BF-9772-422904BD69B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8" name="TextBox 387">
          <a:extLst>
            <a:ext uri="{FF2B5EF4-FFF2-40B4-BE49-F238E27FC236}">
              <a16:creationId xmlns:a16="http://schemas.microsoft.com/office/drawing/2014/main" id="{3719EC9E-8244-42D3-96A5-C12215445E0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389" name="TextBox 388">
          <a:extLst>
            <a:ext uri="{FF2B5EF4-FFF2-40B4-BE49-F238E27FC236}">
              <a16:creationId xmlns:a16="http://schemas.microsoft.com/office/drawing/2014/main" id="{6AEE6CC4-6163-4546-8011-1F5AD3DC6DF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390" name="TextBox 389">
          <a:extLst>
            <a:ext uri="{FF2B5EF4-FFF2-40B4-BE49-F238E27FC236}">
              <a16:creationId xmlns:a16="http://schemas.microsoft.com/office/drawing/2014/main" id="{5A723007-9B8E-4BE8-892A-AD7766349A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391" name="TextBox 390">
          <a:extLst>
            <a:ext uri="{FF2B5EF4-FFF2-40B4-BE49-F238E27FC236}">
              <a16:creationId xmlns:a16="http://schemas.microsoft.com/office/drawing/2014/main" id="{563346BE-F59C-49D9-B713-2CAEBF86179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392" name="TextBox 391">
          <a:extLst>
            <a:ext uri="{FF2B5EF4-FFF2-40B4-BE49-F238E27FC236}">
              <a16:creationId xmlns:a16="http://schemas.microsoft.com/office/drawing/2014/main" id="{1AE5EEED-9A61-41F2-A8A0-0474B569955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393" name="TextBox 392">
          <a:extLst>
            <a:ext uri="{FF2B5EF4-FFF2-40B4-BE49-F238E27FC236}">
              <a16:creationId xmlns:a16="http://schemas.microsoft.com/office/drawing/2014/main" id="{F6752690-6FD6-4F9C-81C8-D90550C3378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394" name="TextBox 393">
          <a:extLst>
            <a:ext uri="{FF2B5EF4-FFF2-40B4-BE49-F238E27FC236}">
              <a16:creationId xmlns:a16="http://schemas.microsoft.com/office/drawing/2014/main" id="{DA6FB3D1-916D-43C9-8E60-04B832BAE95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395" name="TextBox 394">
          <a:extLst>
            <a:ext uri="{FF2B5EF4-FFF2-40B4-BE49-F238E27FC236}">
              <a16:creationId xmlns:a16="http://schemas.microsoft.com/office/drawing/2014/main" id="{738E301A-2D48-416C-856E-25464ECDE4C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396" name="TextBox 395">
          <a:extLst>
            <a:ext uri="{FF2B5EF4-FFF2-40B4-BE49-F238E27FC236}">
              <a16:creationId xmlns:a16="http://schemas.microsoft.com/office/drawing/2014/main" id="{B22B8F2E-0BF3-4184-8FF4-BA69F471B7F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397" name="TextBox 396">
          <a:extLst>
            <a:ext uri="{FF2B5EF4-FFF2-40B4-BE49-F238E27FC236}">
              <a16:creationId xmlns:a16="http://schemas.microsoft.com/office/drawing/2014/main" id="{2022A4AD-AEDA-4ABD-9C57-A33FF77BC12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398" name="TextBox 397">
          <a:extLst>
            <a:ext uri="{FF2B5EF4-FFF2-40B4-BE49-F238E27FC236}">
              <a16:creationId xmlns:a16="http://schemas.microsoft.com/office/drawing/2014/main" id="{33555F19-E316-4E2C-A943-5266899186B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399" name="TextBox 398">
          <a:extLst>
            <a:ext uri="{FF2B5EF4-FFF2-40B4-BE49-F238E27FC236}">
              <a16:creationId xmlns:a16="http://schemas.microsoft.com/office/drawing/2014/main" id="{7B22B355-4D23-4ECC-B3E2-939B099D895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00" name="TextBox 399">
          <a:extLst>
            <a:ext uri="{FF2B5EF4-FFF2-40B4-BE49-F238E27FC236}">
              <a16:creationId xmlns:a16="http://schemas.microsoft.com/office/drawing/2014/main" id="{0AD41F03-F7BA-4CD5-8991-206A742D851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01" name="TextBox 400">
          <a:extLst>
            <a:ext uri="{FF2B5EF4-FFF2-40B4-BE49-F238E27FC236}">
              <a16:creationId xmlns:a16="http://schemas.microsoft.com/office/drawing/2014/main" id="{F0798130-7B76-4901-8C39-D4083A1AF91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02" name="TextBox 401">
          <a:extLst>
            <a:ext uri="{FF2B5EF4-FFF2-40B4-BE49-F238E27FC236}">
              <a16:creationId xmlns:a16="http://schemas.microsoft.com/office/drawing/2014/main" id="{D569A5E2-F722-43A8-B936-566468FAA7A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03" name="TextBox 402">
          <a:extLst>
            <a:ext uri="{FF2B5EF4-FFF2-40B4-BE49-F238E27FC236}">
              <a16:creationId xmlns:a16="http://schemas.microsoft.com/office/drawing/2014/main" id="{5B32570A-40BC-4187-9795-E8F8CF475D9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04" name="TextBox 403">
          <a:extLst>
            <a:ext uri="{FF2B5EF4-FFF2-40B4-BE49-F238E27FC236}">
              <a16:creationId xmlns:a16="http://schemas.microsoft.com/office/drawing/2014/main" id="{095ED67B-8DAF-4FA1-ACA2-92BAAE1F160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05" name="TextBox 404">
          <a:extLst>
            <a:ext uri="{FF2B5EF4-FFF2-40B4-BE49-F238E27FC236}">
              <a16:creationId xmlns:a16="http://schemas.microsoft.com/office/drawing/2014/main" id="{9793742E-BC21-46CC-B26C-1D51ADAC97C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06" name="TextBox 405">
          <a:extLst>
            <a:ext uri="{FF2B5EF4-FFF2-40B4-BE49-F238E27FC236}">
              <a16:creationId xmlns:a16="http://schemas.microsoft.com/office/drawing/2014/main" id="{A5707040-F612-44B7-A742-E6FAB083A39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07" name="TextBox 406">
          <a:extLst>
            <a:ext uri="{FF2B5EF4-FFF2-40B4-BE49-F238E27FC236}">
              <a16:creationId xmlns:a16="http://schemas.microsoft.com/office/drawing/2014/main" id="{5862159F-FAB5-4C49-A3F0-C07ED61963E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08" name="TextBox 407">
          <a:extLst>
            <a:ext uri="{FF2B5EF4-FFF2-40B4-BE49-F238E27FC236}">
              <a16:creationId xmlns:a16="http://schemas.microsoft.com/office/drawing/2014/main" id="{A7B450F6-73D7-4285-A62C-E269D63B39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09" name="TextBox 408">
          <a:extLst>
            <a:ext uri="{FF2B5EF4-FFF2-40B4-BE49-F238E27FC236}">
              <a16:creationId xmlns:a16="http://schemas.microsoft.com/office/drawing/2014/main" id="{BEBAA649-F359-4F96-B1E6-A06FEBB4CCA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10" name="TextBox 409">
          <a:extLst>
            <a:ext uri="{FF2B5EF4-FFF2-40B4-BE49-F238E27FC236}">
              <a16:creationId xmlns:a16="http://schemas.microsoft.com/office/drawing/2014/main" id="{E61E93C9-6B54-4E08-B986-4490090DE5B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11" name="TextBox 410">
          <a:extLst>
            <a:ext uri="{FF2B5EF4-FFF2-40B4-BE49-F238E27FC236}">
              <a16:creationId xmlns:a16="http://schemas.microsoft.com/office/drawing/2014/main" id="{95545F9D-FC9B-4518-B726-59322945733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12" name="TextBox 411">
          <a:extLst>
            <a:ext uri="{FF2B5EF4-FFF2-40B4-BE49-F238E27FC236}">
              <a16:creationId xmlns:a16="http://schemas.microsoft.com/office/drawing/2014/main" id="{85F38CC2-DA89-40E9-BB69-4D9EB64443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13" name="TextBox 412">
          <a:extLst>
            <a:ext uri="{FF2B5EF4-FFF2-40B4-BE49-F238E27FC236}">
              <a16:creationId xmlns:a16="http://schemas.microsoft.com/office/drawing/2014/main" id="{A70F37F7-A101-4B0D-A6FF-82D5F28634E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14" name="TextBox 413">
          <a:extLst>
            <a:ext uri="{FF2B5EF4-FFF2-40B4-BE49-F238E27FC236}">
              <a16:creationId xmlns:a16="http://schemas.microsoft.com/office/drawing/2014/main" id="{5BAC0A2C-E60B-4DAE-8660-78C5E752F56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15" name="TextBox 414">
          <a:extLst>
            <a:ext uri="{FF2B5EF4-FFF2-40B4-BE49-F238E27FC236}">
              <a16:creationId xmlns:a16="http://schemas.microsoft.com/office/drawing/2014/main" id="{660723A8-0A66-4D90-B76C-D6D8254D627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16" name="TextBox 415">
          <a:extLst>
            <a:ext uri="{FF2B5EF4-FFF2-40B4-BE49-F238E27FC236}">
              <a16:creationId xmlns:a16="http://schemas.microsoft.com/office/drawing/2014/main" id="{DD6EB28C-9D78-43E7-904F-2D32FC34830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17" name="TextBox 416">
          <a:extLst>
            <a:ext uri="{FF2B5EF4-FFF2-40B4-BE49-F238E27FC236}">
              <a16:creationId xmlns:a16="http://schemas.microsoft.com/office/drawing/2014/main" id="{19C946B6-229F-4E19-97C5-71DDC9F07CC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18" name="TextBox 417">
          <a:extLst>
            <a:ext uri="{FF2B5EF4-FFF2-40B4-BE49-F238E27FC236}">
              <a16:creationId xmlns:a16="http://schemas.microsoft.com/office/drawing/2014/main" id="{5BAF51B8-4659-4162-9034-ABBC1757352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19" name="TextBox 418">
          <a:extLst>
            <a:ext uri="{FF2B5EF4-FFF2-40B4-BE49-F238E27FC236}">
              <a16:creationId xmlns:a16="http://schemas.microsoft.com/office/drawing/2014/main" id="{E166B4D3-5B7C-49D8-A422-D1205B3061B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20" name="TextBox 419">
          <a:extLst>
            <a:ext uri="{FF2B5EF4-FFF2-40B4-BE49-F238E27FC236}">
              <a16:creationId xmlns:a16="http://schemas.microsoft.com/office/drawing/2014/main" id="{3519287E-AED1-467E-AC4F-C657143CB20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21" name="TextBox 420">
          <a:extLst>
            <a:ext uri="{FF2B5EF4-FFF2-40B4-BE49-F238E27FC236}">
              <a16:creationId xmlns:a16="http://schemas.microsoft.com/office/drawing/2014/main" id="{F67955CC-A589-44A5-B2FB-888BE9AD340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22" name="TextBox 421">
          <a:extLst>
            <a:ext uri="{FF2B5EF4-FFF2-40B4-BE49-F238E27FC236}">
              <a16:creationId xmlns:a16="http://schemas.microsoft.com/office/drawing/2014/main" id="{7F6D2E4A-009E-4BAA-8B2B-A3C3F0A5E7D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23" name="TextBox 422">
          <a:extLst>
            <a:ext uri="{FF2B5EF4-FFF2-40B4-BE49-F238E27FC236}">
              <a16:creationId xmlns:a16="http://schemas.microsoft.com/office/drawing/2014/main" id="{B5AF95A9-869D-4181-A91D-0DAD62DB69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24" name="TextBox 423">
          <a:extLst>
            <a:ext uri="{FF2B5EF4-FFF2-40B4-BE49-F238E27FC236}">
              <a16:creationId xmlns:a16="http://schemas.microsoft.com/office/drawing/2014/main" id="{3001C5A3-8B02-46FE-9DF1-A286DB6AF21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25" name="TextBox 424">
          <a:extLst>
            <a:ext uri="{FF2B5EF4-FFF2-40B4-BE49-F238E27FC236}">
              <a16:creationId xmlns:a16="http://schemas.microsoft.com/office/drawing/2014/main" id="{43A71EDB-F2B9-4F68-968A-7E91FA4596B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26" name="TextBox 425">
          <a:extLst>
            <a:ext uri="{FF2B5EF4-FFF2-40B4-BE49-F238E27FC236}">
              <a16:creationId xmlns:a16="http://schemas.microsoft.com/office/drawing/2014/main" id="{4609B065-8FF7-4EDE-BE8C-4A22B114025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27" name="TextBox 426">
          <a:extLst>
            <a:ext uri="{FF2B5EF4-FFF2-40B4-BE49-F238E27FC236}">
              <a16:creationId xmlns:a16="http://schemas.microsoft.com/office/drawing/2014/main" id="{D8822D6A-4F20-4A9D-B494-DC4E9BFC0EE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28" name="TextBox 427">
          <a:extLst>
            <a:ext uri="{FF2B5EF4-FFF2-40B4-BE49-F238E27FC236}">
              <a16:creationId xmlns:a16="http://schemas.microsoft.com/office/drawing/2014/main" id="{3D80713C-1149-46C7-8979-141E8E854AC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29" name="TextBox 428">
          <a:extLst>
            <a:ext uri="{FF2B5EF4-FFF2-40B4-BE49-F238E27FC236}">
              <a16:creationId xmlns:a16="http://schemas.microsoft.com/office/drawing/2014/main" id="{4586CD02-D5E6-482A-937F-80B3D7781B8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30" name="TextBox 429">
          <a:extLst>
            <a:ext uri="{FF2B5EF4-FFF2-40B4-BE49-F238E27FC236}">
              <a16:creationId xmlns:a16="http://schemas.microsoft.com/office/drawing/2014/main" id="{85E351A7-EB97-48DA-AE26-1C1DA5D300B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31" name="TextBox 430">
          <a:extLst>
            <a:ext uri="{FF2B5EF4-FFF2-40B4-BE49-F238E27FC236}">
              <a16:creationId xmlns:a16="http://schemas.microsoft.com/office/drawing/2014/main" id="{C2874D8A-39A9-4EAD-A028-9601EB10A70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32" name="TextBox 431">
          <a:extLst>
            <a:ext uri="{FF2B5EF4-FFF2-40B4-BE49-F238E27FC236}">
              <a16:creationId xmlns:a16="http://schemas.microsoft.com/office/drawing/2014/main" id="{84DE257F-A83E-4E38-A436-AF1EAAEB0C5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33" name="TextBox 432">
          <a:extLst>
            <a:ext uri="{FF2B5EF4-FFF2-40B4-BE49-F238E27FC236}">
              <a16:creationId xmlns:a16="http://schemas.microsoft.com/office/drawing/2014/main" id="{3BDF64F9-94D1-4343-BADE-E6AF4D6D86B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34" name="TextBox 433">
          <a:extLst>
            <a:ext uri="{FF2B5EF4-FFF2-40B4-BE49-F238E27FC236}">
              <a16:creationId xmlns:a16="http://schemas.microsoft.com/office/drawing/2014/main" id="{6B5696CC-4616-45CF-A6EC-67332EB4B0B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35" name="TextBox 434">
          <a:extLst>
            <a:ext uri="{FF2B5EF4-FFF2-40B4-BE49-F238E27FC236}">
              <a16:creationId xmlns:a16="http://schemas.microsoft.com/office/drawing/2014/main" id="{E973A68A-1070-4465-B7DF-D555D9126D9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36" name="TextBox 435">
          <a:extLst>
            <a:ext uri="{FF2B5EF4-FFF2-40B4-BE49-F238E27FC236}">
              <a16:creationId xmlns:a16="http://schemas.microsoft.com/office/drawing/2014/main" id="{BA186CD9-8D23-48EF-AA07-2FF5C9B313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37" name="TextBox 436">
          <a:extLst>
            <a:ext uri="{FF2B5EF4-FFF2-40B4-BE49-F238E27FC236}">
              <a16:creationId xmlns:a16="http://schemas.microsoft.com/office/drawing/2014/main" id="{1FC72F9F-A7AE-4AC1-A8E3-E70D9C8D2A3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38" name="TextBox 437">
          <a:extLst>
            <a:ext uri="{FF2B5EF4-FFF2-40B4-BE49-F238E27FC236}">
              <a16:creationId xmlns:a16="http://schemas.microsoft.com/office/drawing/2014/main" id="{674735DD-E33E-461D-95A7-F18B829ECF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39" name="TextBox 438">
          <a:extLst>
            <a:ext uri="{FF2B5EF4-FFF2-40B4-BE49-F238E27FC236}">
              <a16:creationId xmlns:a16="http://schemas.microsoft.com/office/drawing/2014/main" id="{FFFFDE8E-330C-43A8-90C9-8A4E10A3D6C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40" name="TextBox 439">
          <a:extLst>
            <a:ext uri="{FF2B5EF4-FFF2-40B4-BE49-F238E27FC236}">
              <a16:creationId xmlns:a16="http://schemas.microsoft.com/office/drawing/2014/main" id="{00ECA3EE-2E8D-4236-AAFA-8AA0704F21A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41" name="TextBox 440">
          <a:extLst>
            <a:ext uri="{FF2B5EF4-FFF2-40B4-BE49-F238E27FC236}">
              <a16:creationId xmlns:a16="http://schemas.microsoft.com/office/drawing/2014/main" id="{A77996DB-4492-44B8-BE3A-FFDBD363A58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42" name="TextBox 441">
          <a:extLst>
            <a:ext uri="{FF2B5EF4-FFF2-40B4-BE49-F238E27FC236}">
              <a16:creationId xmlns:a16="http://schemas.microsoft.com/office/drawing/2014/main" id="{4BB21054-8F1E-4694-BED6-8DD60C738C1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43" name="TextBox 442">
          <a:extLst>
            <a:ext uri="{FF2B5EF4-FFF2-40B4-BE49-F238E27FC236}">
              <a16:creationId xmlns:a16="http://schemas.microsoft.com/office/drawing/2014/main" id="{1D2E1513-1858-4234-95B2-D3771107AD2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44" name="TextBox 443">
          <a:extLst>
            <a:ext uri="{FF2B5EF4-FFF2-40B4-BE49-F238E27FC236}">
              <a16:creationId xmlns:a16="http://schemas.microsoft.com/office/drawing/2014/main" id="{719B1926-2EAD-4478-B4AD-E9E38206C4C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445" name="TextBox 444">
          <a:extLst>
            <a:ext uri="{FF2B5EF4-FFF2-40B4-BE49-F238E27FC236}">
              <a16:creationId xmlns:a16="http://schemas.microsoft.com/office/drawing/2014/main" id="{A1F3B669-C02A-42C2-945A-A9F2162981C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46" name="TextBox 445">
          <a:extLst>
            <a:ext uri="{FF2B5EF4-FFF2-40B4-BE49-F238E27FC236}">
              <a16:creationId xmlns:a16="http://schemas.microsoft.com/office/drawing/2014/main" id="{AA973FDE-2187-4893-A054-FC658DD7C12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47" name="TextBox 446">
          <a:extLst>
            <a:ext uri="{FF2B5EF4-FFF2-40B4-BE49-F238E27FC236}">
              <a16:creationId xmlns:a16="http://schemas.microsoft.com/office/drawing/2014/main" id="{E3FFE4DD-967C-4ADD-B0E8-EA1C379B0C4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48" name="TextBox 447">
          <a:extLst>
            <a:ext uri="{FF2B5EF4-FFF2-40B4-BE49-F238E27FC236}">
              <a16:creationId xmlns:a16="http://schemas.microsoft.com/office/drawing/2014/main" id="{2B3866D0-AE62-49B2-872E-AD7BD58D39C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49" name="TextBox 448">
          <a:extLst>
            <a:ext uri="{FF2B5EF4-FFF2-40B4-BE49-F238E27FC236}">
              <a16:creationId xmlns:a16="http://schemas.microsoft.com/office/drawing/2014/main" id="{D6E3A97B-6209-45C2-A646-3D769A133A3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50" name="TextBox 449">
          <a:extLst>
            <a:ext uri="{FF2B5EF4-FFF2-40B4-BE49-F238E27FC236}">
              <a16:creationId xmlns:a16="http://schemas.microsoft.com/office/drawing/2014/main" id="{E6C82371-C969-422A-894B-596397951EF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51" name="TextBox 450">
          <a:extLst>
            <a:ext uri="{FF2B5EF4-FFF2-40B4-BE49-F238E27FC236}">
              <a16:creationId xmlns:a16="http://schemas.microsoft.com/office/drawing/2014/main" id="{3AB3C2D7-BAE4-44FD-A66A-CFE8EFCE3D7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52" name="TextBox 451">
          <a:extLst>
            <a:ext uri="{FF2B5EF4-FFF2-40B4-BE49-F238E27FC236}">
              <a16:creationId xmlns:a16="http://schemas.microsoft.com/office/drawing/2014/main" id="{3BA8737C-E9AE-4BBD-92AC-8E74F4A6E39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53" name="TextBox 452">
          <a:extLst>
            <a:ext uri="{FF2B5EF4-FFF2-40B4-BE49-F238E27FC236}">
              <a16:creationId xmlns:a16="http://schemas.microsoft.com/office/drawing/2014/main" id="{0B9267A9-44CA-4B8C-96EF-3BB4CD72B7D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54" name="TextBox 453">
          <a:extLst>
            <a:ext uri="{FF2B5EF4-FFF2-40B4-BE49-F238E27FC236}">
              <a16:creationId xmlns:a16="http://schemas.microsoft.com/office/drawing/2014/main" id="{BB3FEEF6-35E7-4828-B2B7-D43EFA2C117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55" name="TextBox 454">
          <a:extLst>
            <a:ext uri="{FF2B5EF4-FFF2-40B4-BE49-F238E27FC236}">
              <a16:creationId xmlns:a16="http://schemas.microsoft.com/office/drawing/2014/main" id="{3C29B86A-5ED1-40D5-A8D8-5404FA505E7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56" name="TextBox 455">
          <a:extLst>
            <a:ext uri="{FF2B5EF4-FFF2-40B4-BE49-F238E27FC236}">
              <a16:creationId xmlns:a16="http://schemas.microsoft.com/office/drawing/2014/main" id="{032FED38-1D2D-4DE7-AF00-3C2A59ACA47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57" name="TextBox 456">
          <a:extLst>
            <a:ext uri="{FF2B5EF4-FFF2-40B4-BE49-F238E27FC236}">
              <a16:creationId xmlns:a16="http://schemas.microsoft.com/office/drawing/2014/main" id="{F8AE2EED-2AF4-431D-9036-C368357CC75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58" name="TextBox 457">
          <a:extLst>
            <a:ext uri="{FF2B5EF4-FFF2-40B4-BE49-F238E27FC236}">
              <a16:creationId xmlns:a16="http://schemas.microsoft.com/office/drawing/2014/main" id="{8867F61A-A510-444A-B3CD-7490D9ECB46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59" name="TextBox 458">
          <a:extLst>
            <a:ext uri="{FF2B5EF4-FFF2-40B4-BE49-F238E27FC236}">
              <a16:creationId xmlns:a16="http://schemas.microsoft.com/office/drawing/2014/main" id="{A05C3550-04F9-4EFB-B089-C26A3B92D4B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60" name="TextBox 459">
          <a:extLst>
            <a:ext uri="{FF2B5EF4-FFF2-40B4-BE49-F238E27FC236}">
              <a16:creationId xmlns:a16="http://schemas.microsoft.com/office/drawing/2014/main" id="{58BD7455-5FE6-4084-B549-773529650C9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61" name="TextBox 460">
          <a:extLst>
            <a:ext uri="{FF2B5EF4-FFF2-40B4-BE49-F238E27FC236}">
              <a16:creationId xmlns:a16="http://schemas.microsoft.com/office/drawing/2014/main" id="{8589B675-ABAB-46E4-A895-85485C97F4E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62" name="TextBox 461">
          <a:extLst>
            <a:ext uri="{FF2B5EF4-FFF2-40B4-BE49-F238E27FC236}">
              <a16:creationId xmlns:a16="http://schemas.microsoft.com/office/drawing/2014/main" id="{88BD1FA8-0564-474A-8464-14E3473578D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63" name="TextBox 462">
          <a:extLst>
            <a:ext uri="{FF2B5EF4-FFF2-40B4-BE49-F238E27FC236}">
              <a16:creationId xmlns:a16="http://schemas.microsoft.com/office/drawing/2014/main" id="{7097BE5F-A863-404E-A198-DDDF966EC1B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64" name="TextBox 463">
          <a:extLst>
            <a:ext uri="{FF2B5EF4-FFF2-40B4-BE49-F238E27FC236}">
              <a16:creationId xmlns:a16="http://schemas.microsoft.com/office/drawing/2014/main" id="{916D6AF7-4035-4BCA-8CE4-22F7E196DFC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65" name="TextBox 464">
          <a:extLst>
            <a:ext uri="{FF2B5EF4-FFF2-40B4-BE49-F238E27FC236}">
              <a16:creationId xmlns:a16="http://schemas.microsoft.com/office/drawing/2014/main" id="{D0B7F179-4989-4805-B581-3976C6643DD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66" name="TextBox 465">
          <a:extLst>
            <a:ext uri="{FF2B5EF4-FFF2-40B4-BE49-F238E27FC236}">
              <a16:creationId xmlns:a16="http://schemas.microsoft.com/office/drawing/2014/main" id="{D62EC132-F103-49D9-B880-E9FC219DAD8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67" name="TextBox 466">
          <a:extLst>
            <a:ext uri="{FF2B5EF4-FFF2-40B4-BE49-F238E27FC236}">
              <a16:creationId xmlns:a16="http://schemas.microsoft.com/office/drawing/2014/main" id="{C9A91753-D86E-4B2B-92C0-1C14E9109AD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68" name="TextBox 467">
          <a:extLst>
            <a:ext uri="{FF2B5EF4-FFF2-40B4-BE49-F238E27FC236}">
              <a16:creationId xmlns:a16="http://schemas.microsoft.com/office/drawing/2014/main" id="{24A36E6F-49AF-4998-8120-FD9EEA5F379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69" name="TextBox 468">
          <a:extLst>
            <a:ext uri="{FF2B5EF4-FFF2-40B4-BE49-F238E27FC236}">
              <a16:creationId xmlns:a16="http://schemas.microsoft.com/office/drawing/2014/main" id="{AACB744E-432C-4B13-BD76-9B3CA1DE6F5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70" name="TextBox 469">
          <a:extLst>
            <a:ext uri="{FF2B5EF4-FFF2-40B4-BE49-F238E27FC236}">
              <a16:creationId xmlns:a16="http://schemas.microsoft.com/office/drawing/2014/main" id="{9177B256-0A73-4E36-BB67-A39AF8E1C8F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71" name="TextBox 470">
          <a:extLst>
            <a:ext uri="{FF2B5EF4-FFF2-40B4-BE49-F238E27FC236}">
              <a16:creationId xmlns:a16="http://schemas.microsoft.com/office/drawing/2014/main" id="{DA0D25B7-F1A6-409D-AF99-A6AD566D36A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72" name="TextBox 471">
          <a:extLst>
            <a:ext uri="{FF2B5EF4-FFF2-40B4-BE49-F238E27FC236}">
              <a16:creationId xmlns:a16="http://schemas.microsoft.com/office/drawing/2014/main" id="{9C436754-D5D0-45B0-BA57-86191A5B316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73" name="TextBox 472">
          <a:extLst>
            <a:ext uri="{FF2B5EF4-FFF2-40B4-BE49-F238E27FC236}">
              <a16:creationId xmlns:a16="http://schemas.microsoft.com/office/drawing/2014/main" id="{976D5A5B-B173-4F8F-9F53-058F02098FB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74" name="TextBox 473">
          <a:extLst>
            <a:ext uri="{FF2B5EF4-FFF2-40B4-BE49-F238E27FC236}">
              <a16:creationId xmlns:a16="http://schemas.microsoft.com/office/drawing/2014/main" id="{3F4E0DA4-E136-4723-B183-66D16A3A8B9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75" name="TextBox 474">
          <a:extLst>
            <a:ext uri="{FF2B5EF4-FFF2-40B4-BE49-F238E27FC236}">
              <a16:creationId xmlns:a16="http://schemas.microsoft.com/office/drawing/2014/main" id="{C2CD3E7F-73E0-4B9F-9943-534D1B1A96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76" name="TextBox 475">
          <a:extLst>
            <a:ext uri="{FF2B5EF4-FFF2-40B4-BE49-F238E27FC236}">
              <a16:creationId xmlns:a16="http://schemas.microsoft.com/office/drawing/2014/main" id="{8BD53AA1-CD93-4339-BF54-1524CCFBE52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77" name="TextBox 476">
          <a:extLst>
            <a:ext uri="{FF2B5EF4-FFF2-40B4-BE49-F238E27FC236}">
              <a16:creationId xmlns:a16="http://schemas.microsoft.com/office/drawing/2014/main" id="{496C261D-5598-4ADB-AC80-EEDE8E6DF63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78" name="TextBox 477">
          <a:extLst>
            <a:ext uri="{FF2B5EF4-FFF2-40B4-BE49-F238E27FC236}">
              <a16:creationId xmlns:a16="http://schemas.microsoft.com/office/drawing/2014/main" id="{7E390A12-3527-4F9C-83BA-B4562DF219E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79" name="TextBox 478">
          <a:extLst>
            <a:ext uri="{FF2B5EF4-FFF2-40B4-BE49-F238E27FC236}">
              <a16:creationId xmlns:a16="http://schemas.microsoft.com/office/drawing/2014/main" id="{6319F2CF-667F-4A56-B655-A083136891E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80" name="TextBox 479">
          <a:extLst>
            <a:ext uri="{FF2B5EF4-FFF2-40B4-BE49-F238E27FC236}">
              <a16:creationId xmlns:a16="http://schemas.microsoft.com/office/drawing/2014/main" id="{EA48EC13-AC64-4565-8F60-FBC354B0494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81" name="TextBox 480">
          <a:extLst>
            <a:ext uri="{FF2B5EF4-FFF2-40B4-BE49-F238E27FC236}">
              <a16:creationId xmlns:a16="http://schemas.microsoft.com/office/drawing/2014/main" id="{469544E6-14BA-4F52-B17F-6BBB155919B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82" name="TextBox 481">
          <a:extLst>
            <a:ext uri="{FF2B5EF4-FFF2-40B4-BE49-F238E27FC236}">
              <a16:creationId xmlns:a16="http://schemas.microsoft.com/office/drawing/2014/main" id="{88F35464-F35F-4AA8-94C4-AC8794E1601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83" name="TextBox 482">
          <a:extLst>
            <a:ext uri="{FF2B5EF4-FFF2-40B4-BE49-F238E27FC236}">
              <a16:creationId xmlns:a16="http://schemas.microsoft.com/office/drawing/2014/main" id="{5D18DBA4-51C7-4F27-8CF4-CCA7047F6DA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84" name="TextBox 483">
          <a:extLst>
            <a:ext uri="{FF2B5EF4-FFF2-40B4-BE49-F238E27FC236}">
              <a16:creationId xmlns:a16="http://schemas.microsoft.com/office/drawing/2014/main" id="{4F57AE1B-63E3-4064-9854-F164330A8A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85" name="TextBox 484">
          <a:extLst>
            <a:ext uri="{FF2B5EF4-FFF2-40B4-BE49-F238E27FC236}">
              <a16:creationId xmlns:a16="http://schemas.microsoft.com/office/drawing/2014/main" id="{3344E50E-FDD9-4CD0-93AC-19B30F64D1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86" name="TextBox 485">
          <a:extLst>
            <a:ext uri="{FF2B5EF4-FFF2-40B4-BE49-F238E27FC236}">
              <a16:creationId xmlns:a16="http://schemas.microsoft.com/office/drawing/2014/main" id="{DA3F8F38-4122-471B-9E05-F709A7480E9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87" name="TextBox 486">
          <a:extLst>
            <a:ext uri="{FF2B5EF4-FFF2-40B4-BE49-F238E27FC236}">
              <a16:creationId xmlns:a16="http://schemas.microsoft.com/office/drawing/2014/main" id="{74915EB2-CE52-42FD-8899-8CED8E91DEA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88" name="TextBox 487">
          <a:extLst>
            <a:ext uri="{FF2B5EF4-FFF2-40B4-BE49-F238E27FC236}">
              <a16:creationId xmlns:a16="http://schemas.microsoft.com/office/drawing/2014/main" id="{5CC7EB5B-5E86-4DF7-BF75-9AEC0E0F5ED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89" name="TextBox 488">
          <a:extLst>
            <a:ext uri="{FF2B5EF4-FFF2-40B4-BE49-F238E27FC236}">
              <a16:creationId xmlns:a16="http://schemas.microsoft.com/office/drawing/2014/main" id="{39929114-82BA-4DBB-A791-A0DFCC7650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90" name="TextBox 489">
          <a:extLst>
            <a:ext uri="{FF2B5EF4-FFF2-40B4-BE49-F238E27FC236}">
              <a16:creationId xmlns:a16="http://schemas.microsoft.com/office/drawing/2014/main" id="{9D4B7415-69C8-4E76-BD26-2E7B5539A9F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91" name="TextBox 490">
          <a:extLst>
            <a:ext uri="{FF2B5EF4-FFF2-40B4-BE49-F238E27FC236}">
              <a16:creationId xmlns:a16="http://schemas.microsoft.com/office/drawing/2014/main" id="{F4D8A23F-7D96-4F0D-86C6-0C760761702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92" name="TextBox 491">
          <a:extLst>
            <a:ext uri="{FF2B5EF4-FFF2-40B4-BE49-F238E27FC236}">
              <a16:creationId xmlns:a16="http://schemas.microsoft.com/office/drawing/2014/main" id="{4A0786BE-B5F2-413A-950A-666B6B0DE6E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93" name="TextBox 492">
          <a:extLst>
            <a:ext uri="{FF2B5EF4-FFF2-40B4-BE49-F238E27FC236}">
              <a16:creationId xmlns:a16="http://schemas.microsoft.com/office/drawing/2014/main" id="{6D25D533-29D0-42F3-844C-E0AF4EEED11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94" name="TextBox 493">
          <a:extLst>
            <a:ext uri="{FF2B5EF4-FFF2-40B4-BE49-F238E27FC236}">
              <a16:creationId xmlns:a16="http://schemas.microsoft.com/office/drawing/2014/main" id="{84FFC394-814D-4B93-8C59-D7C3A5E9CD6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95" name="TextBox 494">
          <a:extLst>
            <a:ext uri="{FF2B5EF4-FFF2-40B4-BE49-F238E27FC236}">
              <a16:creationId xmlns:a16="http://schemas.microsoft.com/office/drawing/2014/main" id="{A1A86896-B626-4E0F-B39B-5ECDA6383C8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96" name="TextBox 495">
          <a:extLst>
            <a:ext uri="{FF2B5EF4-FFF2-40B4-BE49-F238E27FC236}">
              <a16:creationId xmlns:a16="http://schemas.microsoft.com/office/drawing/2014/main" id="{417A19EC-D628-4861-9557-4736873962F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97" name="TextBox 496">
          <a:extLst>
            <a:ext uri="{FF2B5EF4-FFF2-40B4-BE49-F238E27FC236}">
              <a16:creationId xmlns:a16="http://schemas.microsoft.com/office/drawing/2014/main" id="{363D7358-1AC1-4DFB-AAF4-99658BA686D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98" name="TextBox 497">
          <a:extLst>
            <a:ext uri="{FF2B5EF4-FFF2-40B4-BE49-F238E27FC236}">
              <a16:creationId xmlns:a16="http://schemas.microsoft.com/office/drawing/2014/main" id="{EF46F3B4-8A1D-4138-86C9-1BDB8629BF1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499" name="TextBox 498">
          <a:extLst>
            <a:ext uri="{FF2B5EF4-FFF2-40B4-BE49-F238E27FC236}">
              <a16:creationId xmlns:a16="http://schemas.microsoft.com/office/drawing/2014/main" id="{F4144923-60AE-426F-A90E-BFF0438174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00" name="TextBox 499">
          <a:extLst>
            <a:ext uri="{FF2B5EF4-FFF2-40B4-BE49-F238E27FC236}">
              <a16:creationId xmlns:a16="http://schemas.microsoft.com/office/drawing/2014/main" id="{108E14B2-CC1C-4E0F-A197-8329A6CEB38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01" name="TextBox 500">
          <a:extLst>
            <a:ext uri="{FF2B5EF4-FFF2-40B4-BE49-F238E27FC236}">
              <a16:creationId xmlns:a16="http://schemas.microsoft.com/office/drawing/2014/main" id="{D198F5FF-30FE-4222-9B4C-3DE3F1319DF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02" name="TextBox 501">
          <a:extLst>
            <a:ext uri="{FF2B5EF4-FFF2-40B4-BE49-F238E27FC236}">
              <a16:creationId xmlns:a16="http://schemas.microsoft.com/office/drawing/2014/main" id="{07BA9478-65C8-4036-A45E-29A09FF3782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03" name="TextBox 502">
          <a:extLst>
            <a:ext uri="{FF2B5EF4-FFF2-40B4-BE49-F238E27FC236}">
              <a16:creationId xmlns:a16="http://schemas.microsoft.com/office/drawing/2014/main" id="{27F5C29E-DF4A-4F34-B2CC-B024B672F4D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04" name="TextBox 503">
          <a:extLst>
            <a:ext uri="{FF2B5EF4-FFF2-40B4-BE49-F238E27FC236}">
              <a16:creationId xmlns:a16="http://schemas.microsoft.com/office/drawing/2014/main" id="{64E3F12C-A8A3-44AE-9807-1ECB09B466A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05" name="TextBox 504">
          <a:extLst>
            <a:ext uri="{FF2B5EF4-FFF2-40B4-BE49-F238E27FC236}">
              <a16:creationId xmlns:a16="http://schemas.microsoft.com/office/drawing/2014/main" id="{BEDF6617-5091-4F72-AC32-0BB2FE7487E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06" name="TextBox 505">
          <a:extLst>
            <a:ext uri="{FF2B5EF4-FFF2-40B4-BE49-F238E27FC236}">
              <a16:creationId xmlns:a16="http://schemas.microsoft.com/office/drawing/2014/main" id="{07C1E051-4F4F-4E0F-B720-804B0042052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07" name="TextBox 506">
          <a:extLst>
            <a:ext uri="{FF2B5EF4-FFF2-40B4-BE49-F238E27FC236}">
              <a16:creationId xmlns:a16="http://schemas.microsoft.com/office/drawing/2014/main" id="{72815CE1-DCF7-4D3D-A865-BAD27616236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08" name="TextBox 507">
          <a:extLst>
            <a:ext uri="{FF2B5EF4-FFF2-40B4-BE49-F238E27FC236}">
              <a16:creationId xmlns:a16="http://schemas.microsoft.com/office/drawing/2014/main" id="{B222C7BA-A88B-437F-A85E-4566B5BEB5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09" name="TextBox 508">
          <a:extLst>
            <a:ext uri="{FF2B5EF4-FFF2-40B4-BE49-F238E27FC236}">
              <a16:creationId xmlns:a16="http://schemas.microsoft.com/office/drawing/2014/main" id="{38DDA364-6515-4674-B797-E950B4B3FBA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10" name="TextBox 509">
          <a:extLst>
            <a:ext uri="{FF2B5EF4-FFF2-40B4-BE49-F238E27FC236}">
              <a16:creationId xmlns:a16="http://schemas.microsoft.com/office/drawing/2014/main" id="{575BBA96-D762-48E5-8912-A5397A0D9C9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11" name="TextBox 510">
          <a:extLst>
            <a:ext uri="{FF2B5EF4-FFF2-40B4-BE49-F238E27FC236}">
              <a16:creationId xmlns:a16="http://schemas.microsoft.com/office/drawing/2014/main" id="{B468BBE6-1FEC-4AB3-B669-A021A9B8BA4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12" name="TextBox 511">
          <a:extLst>
            <a:ext uri="{FF2B5EF4-FFF2-40B4-BE49-F238E27FC236}">
              <a16:creationId xmlns:a16="http://schemas.microsoft.com/office/drawing/2014/main" id="{A0F4D2CC-B351-40D0-A25B-A99E182D40B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13" name="TextBox 512">
          <a:extLst>
            <a:ext uri="{FF2B5EF4-FFF2-40B4-BE49-F238E27FC236}">
              <a16:creationId xmlns:a16="http://schemas.microsoft.com/office/drawing/2014/main" id="{F5956AD3-09D4-44CC-8C4B-313B4F31824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14" name="TextBox 513">
          <a:extLst>
            <a:ext uri="{FF2B5EF4-FFF2-40B4-BE49-F238E27FC236}">
              <a16:creationId xmlns:a16="http://schemas.microsoft.com/office/drawing/2014/main" id="{45ADEDD4-E398-4A19-A1D6-80D83C0C147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15" name="TextBox 514">
          <a:extLst>
            <a:ext uri="{FF2B5EF4-FFF2-40B4-BE49-F238E27FC236}">
              <a16:creationId xmlns:a16="http://schemas.microsoft.com/office/drawing/2014/main" id="{A333C314-FBA3-4D08-AE0A-5614730F747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16" name="TextBox 515">
          <a:extLst>
            <a:ext uri="{FF2B5EF4-FFF2-40B4-BE49-F238E27FC236}">
              <a16:creationId xmlns:a16="http://schemas.microsoft.com/office/drawing/2014/main" id="{6EB6BC12-69D3-49F4-9013-8115BD64553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17" name="TextBox 516">
          <a:extLst>
            <a:ext uri="{FF2B5EF4-FFF2-40B4-BE49-F238E27FC236}">
              <a16:creationId xmlns:a16="http://schemas.microsoft.com/office/drawing/2014/main" id="{5FC33465-B66A-45A0-9B97-D1B09445B1F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18" name="TextBox 517">
          <a:extLst>
            <a:ext uri="{FF2B5EF4-FFF2-40B4-BE49-F238E27FC236}">
              <a16:creationId xmlns:a16="http://schemas.microsoft.com/office/drawing/2014/main" id="{DE78CD13-6EF2-4C19-A014-B4E4812DC2D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19" name="TextBox 518">
          <a:extLst>
            <a:ext uri="{FF2B5EF4-FFF2-40B4-BE49-F238E27FC236}">
              <a16:creationId xmlns:a16="http://schemas.microsoft.com/office/drawing/2014/main" id="{54A776B2-9BC7-4815-9B65-42EFCEA6380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20" name="TextBox 519">
          <a:extLst>
            <a:ext uri="{FF2B5EF4-FFF2-40B4-BE49-F238E27FC236}">
              <a16:creationId xmlns:a16="http://schemas.microsoft.com/office/drawing/2014/main" id="{33B1D53C-B008-4FCD-9985-2A308D97237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21" name="TextBox 520">
          <a:extLst>
            <a:ext uri="{FF2B5EF4-FFF2-40B4-BE49-F238E27FC236}">
              <a16:creationId xmlns:a16="http://schemas.microsoft.com/office/drawing/2014/main" id="{167450C2-0CEB-485E-BF47-BB9B833EE0C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22" name="TextBox 521">
          <a:extLst>
            <a:ext uri="{FF2B5EF4-FFF2-40B4-BE49-F238E27FC236}">
              <a16:creationId xmlns:a16="http://schemas.microsoft.com/office/drawing/2014/main" id="{EBD97556-5772-43CC-BC0F-8F268E3F977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23" name="TextBox 522">
          <a:extLst>
            <a:ext uri="{FF2B5EF4-FFF2-40B4-BE49-F238E27FC236}">
              <a16:creationId xmlns:a16="http://schemas.microsoft.com/office/drawing/2014/main" id="{A80D796A-A62B-4DBD-81E3-DCB29B067DF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24" name="TextBox 523">
          <a:extLst>
            <a:ext uri="{FF2B5EF4-FFF2-40B4-BE49-F238E27FC236}">
              <a16:creationId xmlns:a16="http://schemas.microsoft.com/office/drawing/2014/main" id="{298587EC-97AD-4089-A0EC-325AED4F777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25" name="TextBox 524">
          <a:extLst>
            <a:ext uri="{FF2B5EF4-FFF2-40B4-BE49-F238E27FC236}">
              <a16:creationId xmlns:a16="http://schemas.microsoft.com/office/drawing/2014/main" id="{07A10472-425C-48B0-9154-C9AB050E2EE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26" name="TextBox 525">
          <a:extLst>
            <a:ext uri="{FF2B5EF4-FFF2-40B4-BE49-F238E27FC236}">
              <a16:creationId xmlns:a16="http://schemas.microsoft.com/office/drawing/2014/main" id="{DBE391BF-D7D2-40C2-9285-2D10B1DAD1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27" name="TextBox 526">
          <a:extLst>
            <a:ext uri="{FF2B5EF4-FFF2-40B4-BE49-F238E27FC236}">
              <a16:creationId xmlns:a16="http://schemas.microsoft.com/office/drawing/2014/main" id="{10DE7531-3E0D-4696-8AF3-752903951E3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28" name="TextBox 527">
          <a:extLst>
            <a:ext uri="{FF2B5EF4-FFF2-40B4-BE49-F238E27FC236}">
              <a16:creationId xmlns:a16="http://schemas.microsoft.com/office/drawing/2014/main" id="{21BC7D72-A0C8-4137-A199-838013DDEDC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29" name="TextBox 528">
          <a:extLst>
            <a:ext uri="{FF2B5EF4-FFF2-40B4-BE49-F238E27FC236}">
              <a16:creationId xmlns:a16="http://schemas.microsoft.com/office/drawing/2014/main" id="{37D167A6-A468-4886-B6A0-D60A441E62A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30" name="TextBox 529">
          <a:extLst>
            <a:ext uri="{FF2B5EF4-FFF2-40B4-BE49-F238E27FC236}">
              <a16:creationId xmlns:a16="http://schemas.microsoft.com/office/drawing/2014/main" id="{3F5D355A-897F-4E9D-B03D-61BF496E6C6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31" name="TextBox 530">
          <a:extLst>
            <a:ext uri="{FF2B5EF4-FFF2-40B4-BE49-F238E27FC236}">
              <a16:creationId xmlns:a16="http://schemas.microsoft.com/office/drawing/2014/main" id="{9359FD22-C8AB-4BB1-A689-443F188BA71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32" name="TextBox 531">
          <a:extLst>
            <a:ext uri="{FF2B5EF4-FFF2-40B4-BE49-F238E27FC236}">
              <a16:creationId xmlns:a16="http://schemas.microsoft.com/office/drawing/2014/main" id="{F4E9CCFE-EAA9-4192-A18E-9F6CACC6A88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33" name="TextBox 532">
          <a:extLst>
            <a:ext uri="{FF2B5EF4-FFF2-40B4-BE49-F238E27FC236}">
              <a16:creationId xmlns:a16="http://schemas.microsoft.com/office/drawing/2014/main" id="{F90E4C7C-4A16-42B1-AFDA-57502B19641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34" name="TextBox 533">
          <a:extLst>
            <a:ext uri="{FF2B5EF4-FFF2-40B4-BE49-F238E27FC236}">
              <a16:creationId xmlns:a16="http://schemas.microsoft.com/office/drawing/2014/main" id="{71F38A8B-46BE-4F77-BC13-D5D7F3A91B1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35" name="TextBox 534">
          <a:extLst>
            <a:ext uri="{FF2B5EF4-FFF2-40B4-BE49-F238E27FC236}">
              <a16:creationId xmlns:a16="http://schemas.microsoft.com/office/drawing/2014/main" id="{A593C6A6-3C1B-4BED-A6AC-05BB5F65212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36" name="TextBox 535">
          <a:extLst>
            <a:ext uri="{FF2B5EF4-FFF2-40B4-BE49-F238E27FC236}">
              <a16:creationId xmlns:a16="http://schemas.microsoft.com/office/drawing/2014/main" id="{8DBAB515-0355-4D5F-8E8F-3F3A12F856B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37" name="TextBox 536">
          <a:extLst>
            <a:ext uri="{FF2B5EF4-FFF2-40B4-BE49-F238E27FC236}">
              <a16:creationId xmlns:a16="http://schemas.microsoft.com/office/drawing/2014/main" id="{D9CE894F-1D66-4900-9C0E-51A0AE8C08B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38" name="TextBox 537">
          <a:extLst>
            <a:ext uri="{FF2B5EF4-FFF2-40B4-BE49-F238E27FC236}">
              <a16:creationId xmlns:a16="http://schemas.microsoft.com/office/drawing/2014/main" id="{681B1E1C-FE31-405A-A20B-BB75A9049C7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39" name="TextBox 538">
          <a:extLst>
            <a:ext uri="{FF2B5EF4-FFF2-40B4-BE49-F238E27FC236}">
              <a16:creationId xmlns:a16="http://schemas.microsoft.com/office/drawing/2014/main" id="{B6CD4BB3-4B9C-4FE0-B8AF-96A806C093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40" name="TextBox 539">
          <a:extLst>
            <a:ext uri="{FF2B5EF4-FFF2-40B4-BE49-F238E27FC236}">
              <a16:creationId xmlns:a16="http://schemas.microsoft.com/office/drawing/2014/main" id="{C71BFF2A-DD6C-4875-AFD2-3AA69289C6C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41" name="TextBox 540">
          <a:extLst>
            <a:ext uri="{FF2B5EF4-FFF2-40B4-BE49-F238E27FC236}">
              <a16:creationId xmlns:a16="http://schemas.microsoft.com/office/drawing/2014/main" id="{F60685E0-605C-44A1-805D-C086786BD16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42" name="TextBox 541">
          <a:extLst>
            <a:ext uri="{FF2B5EF4-FFF2-40B4-BE49-F238E27FC236}">
              <a16:creationId xmlns:a16="http://schemas.microsoft.com/office/drawing/2014/main" id="{F7EA4B53-C479-4A44-BE30-2D068BF17AC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43" name="TextBox 542">
          <a:extLst>
            <a:ext uri="{FF2B5EF4-FFF2-40B4-BE49-F238E27FC236}">
              <a16:creationId xmlns:a16="http://schemas.microsoft.com/office/drawing/2014/main" id="{0BC2B479-F7F3-475A-89C3-0632AE4749F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44" name="TextBox 543">
          <a:extLst>
            <a:ext uri="{FF2B5EF4-FFF2-40B4-BE49-F238E27FC236}">
              <a16:creationId xmlns:a16="http://schemas.microsoft.com/office/drawing/2014/main" id="{56CB387A-8B88-47F3-93B1-1B7EE4F8182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45" name="TextBox 544">
          <a:extLst>
            <a:ext uri="{FF2B5EF4-FFF2-40B4-BE49-F238E27FC236}">
              <a16:creationId xmlns:a16="http://schemas.microsoft.com/office/drawing/2014/main" id="{6976A911-5A28-487D-8736-0198D3CCA0A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46" name="TextBox 545">
          <a:extLst>
            <a:ext uri="{FF2B5EF4-FFF2-40B4-BE49-F238E27FC236}">
              <a16:creationId xmlns:a16="http://schemas.microsoft.com/office/drawing/2014/main" id="{8F4C6B9A-8B77-43B2-B9CA-3E12C26063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47" name="TextBox 546">
          <a:extLst>
            <a:ext uri="{FF2B5EF4-FFF2-40B4-BE49-F238E27FC236}">
              <a16:creationId xmlns:a16="http://schemas.microsoft.com/office/drawing/2014/main" id="{CA466175-B77A-4F5B-8C9F-304F1B8B03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48" name="TextBox 547">
          <a:extLst>
            <a:ext uri="{FF2B5EF4-FFF2-40B4-BE49-F238E27FC236}">
              <a16:creationId xmlns:a16="http://schemas.microsoft.com/office/drawing/2014/main" id="{2FF444FA-7AC5-47CE-8798-D22448420A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49" name="TextBox 548">
          <a:extLst>
            <a:ext uri="{FF2B5EF4-FFF2-40B4-BE49-F238E27FC236}">
              <a16:creationId xmlns:a16="http://schemas.microsoft.com/office/drawing/2014/main" id="{31335F80-C6D6-4BAB-B171-6989A28A759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50" name="TextBox 549">
          <a:extLst>
            <a:ext uri="{FF2B5EF4-FFF2-40B4-BE49-F238E27FC236}">
              <a16:creationId xmlns:a16="http://schemas.microsoft.com/office/drawing/2014/main" id="{6BCD47B5-C42E-46AB-80CE-E7AA493D8BA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51" name="TextBox 550">
          <a:extLst>
            <a:ext uri="{FF2B5EF4-FFF2-40B4-BE49-F238E27FC236}">
              <a16:creationId xmlns:a16="http://schemas.microsoft.com/office/drawing/2014/main" id="{C63BFD42-4F85-471B-9298-045BD647B90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52" name="TextBox 551">
          <a:extLst>
            <a:ext uri="{FF2B5EF4-FFF2-40B4-BE49-F238E27FC236}">
              <a16:creationId xmlns:a16="http://schemas.microsoft.com/office/drawing/2014/main" id="{682F20F5-1AA1-40E4-A96F-C55CD791BFB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53" name="TextBox 552">
          <a:extLst>
            <a:ext uri="{FF2B5EF4-FFF2-40B4-BE49-F238E27FC236}">
              <a16:creationId xmlns:a16="http://schemas.microsoft.com/office/drawing/2014/main" id="{61637544-C32E-464B-9166-EB5E41DFD10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54" name="TextBox 553">
          <a:extLst>
            <a:ext uri="{FF2B5EF4-FFF2-40B4-BE49-F238E27FC236}">
              <a16:creationId xmlns:a16="http://schemas.microsoft.com/office/drawing/2014/main" id="{E3D52E8A-8C10-488D-8F81-189D9AAD656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55" name="TextBox 554">
          <a:extLst>
            <a:ext uri="{FF2B5EF4-FFF2-40B4-BE49-F238E27FC236}">
              <a16:creationId xmlns:a16="http://schemas.microsoft.com/office/drawing/2014/main" id="{2755B7BF-6E97-4E46-9249-A2FDA11037E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56" name="TextBox 555">
          <a:extLst>
            <a:ext uri="{FF2B5EF4-FFF2-40B4-BE49-F238E27FC236}">
              <a16:creationId xmlns:a16="http://schemas.microsoft.com/office/drawing/2014/main" id="{D7F47E37-85AA-4AD8-94F9-7A25B576A23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57" name="TextBox 556">
          <a:extLst>
            <a:ext uri="{FF2B5EF4-FFF2-40B4-BE49-F238E27FC236}">
              <a16:creationId xmlns:a16="http://schemas.microsoft.com/office/drawing/2014/main" id="{26D2FF38-14AD-4BB3-9E0B-B16400717EF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58" name="TextBox 557">
          <a:extLst>
            <a:ext uri="{FF2B5EF4-FFF2-40B4-BE49-F238E27FC236}">
              <a16:creationId xmlns:a16="http://schemas.microsoft.com/office/drawing/2014/main" id="{B6E91837-58F1-41C5-92F5-8D30293EAD4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59" name="TextBox 558">
          <a:extLst>
            <a:ext uri="{FF2B5EF4-FFF2-40B4-BE49-F238E27FC236}">
              <a16:creationId xmlns:a16="http://schemas.microsoft.com/office/drawing/2014/main" id="{BCA5A7A6-795E-46A6-AD8E-2637471D372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60" name="TextBox 559">
          <a:extLst>
            <a:ext uri="{FF2B5EF4-FFF2-40B4-BE49-F238E27FC236}">
              <a16:creationId xmlns:a16="http://schemas.microsoft.com/office/drawing/2014/main" id="{90B6F889-4883-4F6F-8E36-D965F86D8AD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61" name="TextBox 560">
          <a:extLst>
            <a:ext uri="{FF2B5EF4-FFF2-40B4-BE49-F238E27FC236}">
              <a16:creationId xmlns:a16="http://schemas.microsoft.com/office/drawing/2014/main" id="{21DEA89F-1B44-4AAE-89A0-F5127A78340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62" name="TextBox 561">
          <a:extLst>
            <a:ext uri="{FF2B5EF4-FFF2-40B4-BE49-F238E27FC236}">
              <a16:creationId xmlns:a16="http://schemas.microsoft.com/office/drawing/2014/main" id="{2DAFB906-66E2-43D5-97C0-1875574EF7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63" name="TextBox 562">
          <a:extLst>
            <a:ext uri="{FF2B5EF4-FFF2-40B4-BE49-F238E27FC236}">
              <a16:creationId xmlns:a16="http://schemas.microsoft.com/office/drawing/2014/main" id="{12F86D60-4B18-4C39-9AB0-335E2558FDE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64" name="TextBox 563">
          <a:extLst>
            <a:ext uri="{FF2B5EF4-FFF2-40B4-BE49-F238E27FC236}">
              <a16:creationId xmlns:a16="http://schemas.microsoft.com/office/drawing/2014/main" id="{2D168C5E-7DDB-4A53-850A-6AD90742DB6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65" name="TextBox 564">
          <a:extLst>
            <a:ext uri="{FF2B5EF4-FFF2-40B4-BE49-F238E27FC236}">
              <a16:creationId xmlns:a16="http://schemas.microsoft.com/office/drawing/2014/main" id="{829B4A26-2B58-4581-92ED-8E9D2E2E03D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66" name="TextBox 565">
          <a:extLst>
            <a:ext uri="{FF2B5EF4-FFF2-40B4-BE49-F238E27FC236}">
              <a16:creationId xmlns:a16="http://schemas.microsoft.com/office/drawing/2014/main" id="{F0392476-3BC9-4D26-B585-0FB27FF7112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67" name="TextBox 566">
          <a:extLst>
            <a:ext uri="{FF2B5EF4-FFF2-40B4-BE49-F238E27FC236}">
              <a16:creationId xmlns:a16="http://schemas.microsoft.com/office/drawing/2014/main" id="{74F782D2-B6E0-4719-BF3C-2711E60B09F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68" name="TextBox 567">
          <a:extLst>
            <a:ext uri="{FF2B5EF4-FFF2-40B4-BE49-F238E27FC236}">
              <a16:creationId xmlns:a16="http://schemas.microsoft.com/office/drawing/2014/main" id="{F7B50C7E-5BB7-4ED2-A097-D75F234A7E1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69" name="TextBox 568">
          <a:extLst>
            <a:ext uri="{FF2B5EF4-FFF2-40B4-BE49-F238E27FC236}">
              <a16:creationId xmlns:a16="http://schemas.microsoft.com/office/drawing/2014/main" id="{72CCDEDA-B9F2-48E4-8421-7B355A90FCD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70" name="TextBox 569">
          <a:extLst>
            <a:ext uri="{FF2B5EF4-FFF2-40B4-BE49-F238E27FC236}">
              <a16:creationId xmlns:a16="http://schemas.microsoft.com/office/drawing/2014/main" id="{F14119D6-4127-40E3-9193-97AA056D404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71" name="TextBox 570">
          <a:extLst>
            <a:ext uri="{FF2B5EF4-FFF2-40B4-BE49-F238E27FC236}">
              <a16:creationId xmlns:a16="http://schemas.microsoft.com/office/drawing/2014/main" id="{ECF7C234-476C-49E6-AEBD-FE7C7F27ED1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72" name="TextBox 571">
          <a:extLst>
            <a:ext uri="{FF2B5EF4-FFF2-40B4-BE49-F238E27FC236}">
              <a16:creationId xmlns:a16="http://schemas.microsoft.com/office/drawing/2014/main" id="{22F1CBBD-92EB-46FD-919C-6CF05D19EB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73" name="TextBox 572">
          <a:extLst>
            <a:ext uri="{FF2B5EF4-FFF2-40B4-BE49-F238E27FC236}">
              <a16:creationId xmlns:a16="http://schemas.microsoft.com/office/drawing/2014/main" id="{AAE35D80-8DB4-4448-A316-14C2E9C7352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74" name="TextBox 573">
          <a:extLst>
            <a:ext uri="{FF2B5EF4-FFF2-40B4-BE49-F238E27FC236}">
              <a16:creationId xmlns:a16="http://schemas.microsoft.com/office/drawing/2014/main" id="{D89BDA79-36B0-4081-AA1A-16FDB3375C8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75" name="TextBox 574">
          <a:extLst>
            <a:ext uri="{FF2B5EF4-FFF2-40B4-BE49-F238E27FC236}">
              <a16:creationId xmlns:a16="http://schemas.microsoft.com/office/drawing/2014/main" id="{424313A3-F388-47B3-A3A2-FE1E2EC5F5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76" name="TextBox 575">
          <a:extLst>
            <a:ext uri="{FF2B5EF4-FFF2-40B4-BE49-F238E27FC236}">
              <a16:creationId xmlns:a16="http://schemas.microsoft.com/office/drawing/2014/main" id="{AC7DE5E3-BAA8-488B-AECB-937D24688B0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77" name="TextBox 576">
          <a:extLst>
            <a:ext uri="{FF2B5EF4-FFF2-40B4-BE49-F238E27FC236}">
              <a16:creationId xmlns:a16="http://schemas.microsoft.com/office/drawing/2014/main" id="{947217C5-D77F-4271-AB53-8C87DB0A257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78" name="TextBox 577">
          <a:extLst>
            <a:ext uri="{FF2B5EF4-FFF2-40B4-BE49-F238E27FC236}">
              <a16:creationId xmlns:a16="http://schemas.microsoft.com/office/drawing/2014/main" id="{0FB759EC-05FB-4255-80BB-5126FE9C667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79" name="TextBox 578">
          <a:extLst>
            <a:ext uri="{FF2B5EF4-FFF2-40B4-BE49-F238E27FC236}">
              <a16:creationId xmlns:a16="http://schemas.microsoft.com/office/drawing/2014/main" id="{89FAC360-3D7A-4186-B89F-D5A41C752A8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80" name="TextBox 579">
          <a:extLst>
            <a:ext uri="{FF2B5EF4-FFF2-40B4-BE49-F238E27FC236}">
              <a16:creationId xmlns:a16="http://schemas.microsoft.com/office/drawing/2014/main" id="{0537DB67-A0C8-4CD7-A1AD-8100C182654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81" name="TextBox 580">
          <a:extLst>
            <a:ext uri="{FF2B5EF4-FFF2-40B4-BE49-F238E27FC236}">
              <a16:creationId xmlns:a16="http://schemas.microsoft.com/office/drawing/2014/main" id="{044A4282-89C6-4294-B8F4-746741968CA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82" name="TextBox 581">
          <a:extLst>
            <a:ext uri="{FF2B5EF4-FFF2-40B4-BE49-F238E27FC236}">
              <a16:creationId xmlns:a16="http://schemas.microsoft.com/office/drawing/2014/main" id="{BCE8E705-D002-4E07-9031-6068BB298E2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83" name="TextBox 582">
          <a:extLst>
            <a:ext uri="{FF2B5EF4-FFF2-40B4-BE49-F238E27FC236}">
              <a16:creationId xmlns:a16="http://schemas.microsoft.com/office/drawing/2014/main" id="{8949D0B6-DF62-4DEC-99DC-606B9D7A139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84" name="TextBox 583">
          <a:extLst>
            <a:ext uri="{FF2B5EF4-FFF2-40B4-BE49-F238E27FC236}">
              <a16:creationId xmlns:a16="http://schemas.microsoft.com/office/drawing/2014/main" id="{6EFB7F88-61C5-4D96-AD04-B03FF1449CD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85" name="TextBox 584">
          <a:extLst>
            <a:ext uri="{FF2B5EF4-FFF2-40B4-BE49-F238E27FC236}">
              <a16:creationId xmlns:a16="http://schemas.microsoft.com/office/drawing/2014/main" id="{16DC9B4E-C54B-4EEC-B2BD-5663F344FB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86" name="TextBox 585">
          <a:extLst>
            <a:ext uri="{FF2B5EF4-FFF2-40B4-BE49-F238E27FC236}">
              <a16:creationId xmlns:a16="http://schemas.microsoft.com/office/drawing/2014/main" id="{A26F99D4-0B95-4BCC-B647-E3E5DAFD20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87" name="TextBox 586">
          <a:extLst>
            <a:ext uri="{FF2B5EF4-FFF2-40B4-BE49-F238E27FC236}">
              <a16:creationId xmlns:a16="http://schemas.microsoft.com/office/drawing/2014/main" id="{1854FFA2-A6E8-4ACB-80B7-F8B0330DBD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88" name="TextBox 587">
          <a:extLst>
            <a:ext uri="{FF2B5EF4-FFF2-40B4-BE49-F238E27FC236}">
              <a16:creationId xmlns:a16="http://schemas.microsoft.com/office/drawing/2014/main" id="{8314F7E6-4411-4D4A-87DA-D0A4D6C9AB9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89" name="TextBox 588">
          <a:extLst>
            <a:ext uri="{FF2B5EF4-FFF2-40B4-BE49-F238E27FC236}">
              <a16:creationId xmlns:a16="http://schemas.microsoft.com/office/drawing/2014/main" id="{A367ACBE-05CD-46E4-9FFB-43BF2365683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90" name="TextBox 589">
          <a:extLst>
            <a:ext uri="{FF2B5EF4-FFF2-40B4-BE49-F238E27FC236}">
              <a16:creationId xmlns:a16="http://schemas.microsoft.com/office/drawing/2014/main" id="{03100605-2712-406B-BCC6-AB3BC51D0A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91" name="TextBox 590">
          <a:extLst>
            <a:ext uri="{FF2B5EF4-FFF2-40B4-BE49-F238E27FC236}">
              <a16:creationId xmlns:a16="http://schemas.microsoft.com/office/drawing/2014/main" id="{8AD27442-6B0A-42F4-8A1F-6699C5A5CB4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92" name="TextBox 591">
          <a:extLst>
            <a:ext uri="{FF2B5EF4-FFF2-40B4-BE49-F238E27FC236}">
              <a16:creationId xmlns:a16="http://schemas.microsoft.com/office/drawing/2014/main" id="{553E6DF7-3E9B-409A-9D9F-F007523F3D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93" name="TextBox 592">
          <a:extLst>
            <a:ext uri="{FF2B5EF4-FFF2-40B4-BE49-F238E27FC236}">
              <a16:creationId xmlns:a16="http://schemas.microsoft.com/office/drawing/2014/main" id="{73DD281A-EB21-47D4-91F9-7AB6642D68F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94" name="TextBox 593">
          <a:extLst>
            <a:ext uri="{FF2B5EF4-FFF2-40B4-BE49-F238E27FC236}">
              <a16:creationId xmlns:a16="http://schemas.microsoft.com/office/drawing/2014/main" id="{ECAA3B88-2E72-4132-B009-C9577E13C1A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95" name="TextBox 594">
          <a:extLst>
            <a:ext uri="{FF2B5EF4-FFF2-40B4-BE49-F238E27FC236}">
              <a16:creationId xmlns:a16="http://schemas.microsoft.com/office/drawing/2014/main" id="{59823279-F9F4-435C-B222-BD36C978085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96" name="TextBox 595">
          <a:extLst>
            <a:ext uri="{FF2B5EF4-FFF2-40B4-BE49-F238E27FC236}">
              <a16:creationId xmlns:a16="http://schemas.microsoft.com/office/drawing/2014/main" id="{89742E67-29F9-4487-9A41-ACC91E336C0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97" name="TextBox 596">
          <a:extLst>
            <a:ext uri="{FF2B5EF4-FFF2-40B4-BE49-F238E27FC236}">
              <a16:creationId xmlns:a16="http://schemas.microsoft.com/office/drawing/2014/main" id="{04BF51F3-CDFB-4161-B231-CC9D5BB3E54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98" name="TextBox 597">
          <a:extLst>
            <a:ext uri="{FF2B5EF4-FFF2-40B4-BE49-F238E27FC236}">
              <a16:creationId xmlns:a16="http://schemas.microsoft.com/office/drawing/2014/main" id="{089A80BF-0DF6-4739-8AAE-057E1C11BA9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599" name="TextBox 598">
          <a:extLst>
            <a:ext uri="{FF2B5EF4-FFF2-40B4-BE49-F238E27FC236}">
              <a16:creationId xmlns:a16="http://schemas.microsoft.com/office/drawing/2014/main" id="{5A986A12-6855-4F58-BB83-F4BE645FE38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00" name="TextBox 599">
          <a:extLst>
            <a:ext uri="{FF2B5EF4-FFF2-40B4-BE49-F238E27FC236}">
              <a16:creationId xmlns:a16="http://schemas.microsoft.com/office/drawing/2014/main" id="{D7F49FFD-2EE8-4E61-95B3-645D4EFA5A2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01" name="TextBox 600">
          <a:extLst>
            <a:ext uri="{FF2B5EF4-FFF2-40B4-BE49-F238E27FC236}">
              <a16:creationId xmlns:a16="http://schemas.microsoft.com/office/drawing/2014/main" id="{1B27FEA8-2F67-4FA8-A8F5-8381BAB975F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02" name="TextBox 601">
          <a:extLst>
            <a:ext uri="{FF2B5EF4-FFF2-40B4-BE49-F238E27FC236}">
              <a16:creationId xmlns:a16="http://schemas.microsoft.com/office/drawing/2014/main" id="{D5EAB5D6-4BF6-4043-AABD-FE70D7E8318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03" name="TextBox 602">
          <a:extLst>
            <a:ext uri="{FF2B5EF4-FFF2-40B4-BE49-F238E27FC236}">
              <a16:creationId xmlns:a16="http://schemas.microsoft.com/office/drawing/2014/main" id="{559710D6-E781-4EBC-9EB7-EBFDFADC2B0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04" name="TextBox 603">
          <a:extLst>
            <a:ext uri="{FF2B5EF4-FFF2-40B4-BE49-F238E27FC236}">
              <a16:creationId xmlns:a16="http://schemas.microsoft.com/office/drawing/2014/main" id="{B870C13E-3B62-4B2D-B1DF-91692784E71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05" name="TextBox 604">
          <a:extLst>
            <a:ext uri="{FF2B5EF4-FFF2-40B4-BE49-F238E27FC236}">
              <a16:creationId xmlns:a16="http://schemas.microsoft.com/office/drawing/2014/main" id="{E3D14D94-9A7F-4FB3-974C-ED4146259F8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06" name="TextBox 605">
          <a:extLst>
            <a:ext uri="{FF2B5EF4-FFF2-40B4-BE49-F238E27FC236}">
              <a16:creationId xmlns:a16="http://schemas.microsoft.com/office/drawing/2014/main" id="{A254002B-7196-4704-B92E-E739EFD2DE9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07" name="TextBox 606">
          <a:extLst>
            <a:ext uri="{FF2B5EF4-FFF2-40B4-BE49-F238E27FC236}">
              <a16:creationId xmlns:a16="http://schemas.microsoft.com/office/drawing/2014/main" id="{8A483E61-3F8E-48A0-B9E3-A4B3874969F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08" name="TextBox 607">
          <a:extLst>
            <a:ext uri="{FF2B5EF4-FFF2-40B4-BE49-F238E27FC236}">
              <a16:creationId xmlns:a16="http://schemas.microsoft.com/office/drawing/2014/main" id="{6F962B9F-434C-41DA-A44A-51C2A35DD7E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09" name="TextBox 608">
          <a:extLst>
            <a:ext uri="{FF2B5EF4-FFF2-40B4-BE49-F238E27FC236}">
              <a16:creationId xmlns:a16="http://schemas.microsoft.com/office/drawing/2014/main" id="{EAE5D9B3-A4AE-4272-8510-FFF655A9740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0" name="TextBox 609">
          <a:extLst>
            <a:ext uri="{FF2B5EF4-FFF2-40B4-BE49-F238E27FC236}">
              <a16:creationId xmlns:a16="http://schemas.microsoft.com/office/drawing/2014/main" id="{50C45B1F-E018-41BB-A326-4E2084DBBFD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1" name="TextBox 610">
          <a:extLst>
            <a:ext uri="{FF2B5EF4-FFF2-40B4-BE49-F238E27FC236}">
              <a16:creationId xmlns:a16="http://schemas.microsoft.com/office/drawing/2014/main" id="{C6829472-067B-4486-A22C-4D79D5626E5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2" name="TextBox 611">
          <a:extLst>
            <a:ext uri="{FF2B5EF4-FFF2-40B4-BE49-F238E27FC236}">
              <a16:creationId xmlns:a16="http://schemas.microsoft.com/office/drawing/2014/main" id="{C7E9444E-105D-4E3E-8565-E97356378F0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3" name="TextBox 612">
          <a:extLst>
            <a:ext uri="{FF2B5EF4-FFF2-40B4-BE49-F238E27FC236}">
              <a16:creationId xmlns:a16="http://schemas.microsoft.com/office/drawing/2014/main" id="{AB422CDD-385E-4FFF-8C15-C001C7A6A26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4" name="TextBox 613">
          <a:extLst>
            <a:ext uri="{FF2B5EF4-FFF2-40B4-BE49-F238E27FC236}">
              <a16:creationId xmlns:a16="http://schemas.microsoft.com/office/drawing/2014/main" id="{950DD8FA-2C08-44DC-BAA4-FAD63379D30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5" name="TextBox 614">
          <a:extLst>
            <a:ext uri="{FF2B5EF4-FFF2-40B4-BE49-F238E27FC236}">
              <a16:creationId xmlns:a16="http://schemas.microsoft.com/office/drawing/2014/main" id="{6DFEB00E-988D-467F-80D7-826FCEC6257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6" name="TextBox 615">
          <a:extLst>
            <a:ext uri="{FF2B5EF4-FFF2-40B4-BE49-F238E27FC236}">
              <a16:creationId xmlns:a16="http://schemas.microsoft.com/office/drawing/2014/main" id="{D81131DB-FDFA-4FD5-A12B-7D10FCFAEBB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7" name="TextBox 616">
          <a:extLst>
            <a:ext uri="{FF2B5EF4-FFF2-40B4-BE49-F238E27FC236}">
              <a16:creationId xmlns:a16="http://schemas.microsoft.com/office/drawing/2014/main" id="{F4D47235-243E-44A9-A3DB-4FAF8C78CA4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8" name="TextBox 617">
          <a:extLst>
            <a:ext uri="{FF2B5EF4-FFF2-40B4-BE49-F238E27FC236}">
              <a16:creationId xmlns:a16="http://schemas.microsoft.com/office/drawing/2014/main" id="{352745D0-7D12-4606-96BE-B03815B5E3A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9" name="TextBox 618">
          <a:extLst>
            <a:ext uri="{FF2B5EF4-FFF2-40B4-BE49-F238E27FC236}">
              <a16:creationId xmlns:a16="http://schemas.microsoft.com/office/drawing/2014/main" id="{E5BB7750-6F8F-4FE8-92CB-81F9B50799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0" name="TextBox 619">
          <a:extLst>
            <a:ext uri="{FF2B5EF4-FFF2-40B4-BE49-F238E27FC236}">
              <a16:creationId xmlns:a16="http://schemas.microsoft.com/office/drawing/2014/main" id="{1B3EF079-78F6-4FE0-9FCB-650910D1726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1" name="TextBox 620">
          <a:extLst>
            <a:ext uri="{FF2B5EF4-FFF2-40B4-BE49-F238E27FC236}">
              <a16:creationId xmlns:a16="http://schemas.microsoft.com/office/drawing/2014/main" id="{A653F07C-4A2D-42AB-A2FA-59D3FAE3773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2" name="TextBox 621">
          <a:extLst>
            <a:ext uri="{FF2B5EF4-FFF2-40B4-BE49-F238E27FC236}">
              <a16:creationId xmlns:a16="http://schemas.microsoft.com/office/drawing/2014/main" id="{73BC9550-1D62-4DBC-8975-FF2FEFCD7D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3" name="TextBox 622">
          <a:extLst>
            <a:ext uri="{FF2B5EF4-FFF2-40B4-BE49-F238E27FC236}">
              <a16:creationId xmlns:a16="http://schemas.microsoft.com/office/drawing/2014/main" id="{3B99A461-2778-4BFA-B8E1-CE54FBB845A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4" name="TextBox 623">
          <a:extLst>
            <a:ext uri="{FF2B5EF4-FFF2-40B4-BE49-F238E27FC236}">
              <a16:creationId xmlns:a16="http://schemas.microsoft.com/office/drawing/2014/main" id="{D94C935B-176F-4A67-B32A-CB32A798008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5" name="TextBox 624">
          <a:extLst>
            <a:ext uri="{FF2B5EF4-FFF2-40B4-BE49-F238E27FC236}">
              <a16:creationId xmlns:a16="http://schemas.microsoft.com/office/drawing/2014/main" id="{FF308351-46BD-4F11-BFF1-20069E5BB25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6" name="TextBox 625">
          <a:extLst>
            <a:ext uri="{FF2B5EF4-FFF2-40B4-BE49-F238E27FC236}">
              <a16:creationId xmlns:a16="http://schemas.microsoft.com/office/drawing/2014/main" id="{5DAC6CF1-5173-4619-A739-71D7657CC0C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7" name="TextBox 626">
          <a:extLst>
            <a:ext uri="{FF2B5EF4-FFF2-40B4-BE49-F238E27FC236}">
              <a16:creationId xmlns:a16="http://schemas.microsoft.com/office/drawing/2014/main" id="{1FA3D09A-0DA1-4571-B2E5-7C5B414923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8" name="TextBox 627">
          <a:extLst>
            <a:ext uri="{FF2B5EF4-FFF2-40B4-BE49-F238E27FC236}">
              <a16:creationId xmlns:a16="http://schemas.microsoft.com/office/drawing/2014/main" id="{25E533A9-84FE-470C-B76F-44603331E7D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9" name="TextBox 628">
          <a:extLst>
            <a:ext uri="{FF2B5EF4-FFF2-40B4-BE49-F238E27FC236}">
              <a16:creationId xmlns:a16="http://schemas.microsoft.com/office/drawing/2014/main" id="{20460421-BFB7-4ED5-9DFC-10429A296C1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0" name="TextBox 629">
          <a:extLst>
            <a:ext uri="{FF2B5EF4-FFF2-40B4-BE49-F238E27FC236}">
              <a16:creationId xmlns:a16="http://schemas.microsoft.com/office/drawing/2014/main" id="{A6E64D4C-0724-4088-85D4-6EE44484089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1" name="TextBox 630">
          <a:extLst>
            <a:ext uri="{FF2B5EF4-FFF2-40B4-BE49-F238E27FC236}">
              <a16:creationId xmlns:a16="http://schemas.microsoft.com/office/drawing/2014/main" id="{B4B0E446-9BBB-439A-9C29-D11279F8D62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2" name="TextBox 631">
          <a:extLst>
            <a:ext uri="{FF2B5EF4-FFF2-40B4-BE49-F238E27FC236}">
              <a16:creationId xmlns:a16="http://schemas.microsoft.com/office/drawing/2014/main" id="{2B9138FA-84DE-4B2C-B806-756C38D14BA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3" name="TextBox 632">
          <a:extLst>
            <a:ext uri="{FF2B5EF4-FFF2-40B4-BE49-F238E27FC236}">
              <a16:creationId xmlns:a16="http://schemas.microsoft.com/office/drawing/2014/main" id="{A0F432A5-731B-446E-9C5F-C8779015A61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4" name="TextBox 633">
          <a:extLst>
            <a:ext uri="{FF2B5EF4-FFF2-40B4-BE49-F238E27FC236}">
              <a16:creationId xmlns:a16="http://schemas.microsoft.com/office/drawing/2014/main" id="{1FECFBF3-47BC-44CC-A411-A9D948C0616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5" name="TextBox 634">
          <a:extLst>
            <a:ext uri="{FF2B5EF4-FFF2-40B4-BE49-F238E27FC236}">
              <a16:creationId xmlns:a16="http://schemas.microsoft.com/office/drawing/2014/main" id="{B8AC7CAE-E03E-4244-AB67-CE827622B95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6" name="TextBox 635">
          <a:extLst>
            <a:ext uri="{FF2B5EF4-FFF2-40B4-BE49-F238E27FC236}">
              <a16:creationId xmlns:a16="http://schemas.microsoft.com/office/drawing/2014/main" id="{FC8E68F1-BBF8-4F7F-A8B2-BCAA52C991F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7" name="TextBox 636">
          <a:extLst>
            <a:ext uri="{FF2B5EF4-FFF2-40B4-BE49-F238E27FC236}">
              <a16:creationId xmlns:a16="http://schemas.microsoft.com/office/drawing/2014/main" id="{9EB62AE9-14EC-45B4-8F02-3859D8E50DC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8" name="TextBox 637">
          <a:extLst>
            <a:ext uri="{FF2B5EF4-FFF2-40B4-BE49-F238E27FC236}">
              <a16:creationId xmlns:a16="http://schemas.microsoft.com/office/drawing/2014/main" id="{1751F8A0-620C-4FAA-BF8D-924471970FA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9" name="TextBox 638">
          <a:extLst>
            <a:ext uri="{FF2B5EF4-FFF2-40B4-BE49-F238E27FC236}">
              <a16:creationId xmlns:a16="http://schemas.microsoft.com/office/drawing/2014/main" id="{5840A98F-8922-433C-BF2A-2EC372BAFCF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0" name="TextBox 639">
          <a:extLst>
            <a:ext uri="{FF2B5EF4-FFF2-40B4-BE49-F238E27FC236}">
              <a16:creationId xmlns:a16="http://schemas.microsoft.com/office/drawing/2014/main" id="{7CD4DA07-C2D6-46D1-AE65-26653FD128C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1" name="TextBox 640">
          <a:extLst>
            <a:ext uri="{FF2B5EF4-FFF2-40B4-BE49-F238E27FC236}">
              <a16:creationId xmlns:a16="http://schemas.microsoft.com/office/drawing/2014/main" id="{4E59C7AA-C32B-460C-AB41-EF9A93407DE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2" name="TextBox 641">
          <a:extLst>
            <a:ext uri="{FF2B5EF4-FFF2-40B4-BE49-F238E27FC236}">
              <a16:creationId xmlns:a16="http://schemas.microsoft.com/office/drawing/2014/main" id="{09653E72-26D4-4311-804F-47DA60C864D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3" name="TextBox 642">
          <a:extLst>
            <a:ext uri="{FF2B5EF4-FFF2-40B4-BE49-F238E27FC236}">
              <a16:creationId xmlns:a16="http://schemas.microsoft.com/office/drawing/2014/main" id="{09DB3909-CBB1-4EF8-A196-409D9576389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4" name="TextBox 643">
          <a:extLst>
            <a:ext uri="{FF2B5EF4-FFF2-40B4-BE49-F238E27FC236}">
              <a16:creationId xmlns:a16="http://schemas.microsoft.com/office/drawing/2014/main" id="{24D06FC6-69AD-4DB1-B1B6-BA708E02ABD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5" name="TextBox 644">
          <a:extLst>
            <a:ext uri="{FF2B5EF4-FFF2-40B4-BE49-F238E27FC236}">
              <a16:creationId xmlns:a16="http://schemas.microsoft.com/office/drawing/2014/main" id="{9365775D-C6CE-4D4A-B568-8F2A93BB7CC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6" name="TextBox 645">
          <a:extLst>
            <a:ext uri="{FF2B5EF4-FFF2-40B4-BE49-F238E27FC236}">
              <a16:creationId xmlns:a16="http://schemas.microsoft.com/office/drawing/2014/main" id="{032156F2-0B62-41AD-9FE2-47E831D7A28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7" name="TextBox 646">
          <a:extLst>
            <a:ext uri="{FF2B5EF4-FFF2-40B4-BE49-F238E27FC236}">
              <a16:creationId xmlns:a16="http://schemas.microsoft.com/office/drawing/2014/main" id="{CA93890D-D095-4E44-9F24-C7803D1FE2A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8" name="TextBox 647">
          <a:extLst>
            <a:ext uri="{FF2B5EF4-FFF2-40B4-BE49-F238E27FC236}">
              <a16:creationId xmlns:a16="http://schemas.microsoft.com/office/drawing/2014/main" id="{40556C66-1B20-4224-8FA6-6092990AA36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9" name="TextBox 648">
          <a:extLst>
            <a:ext uri="{FF2B5EF4-FFF2-40B4-BE49-F238E27FC236}">
              <a16:creationId xmlns:a16="http://schemas.microsoft.com/office/drawing/2014/main" id="{4CB71A54-F30B-4A16-A4F7-C2D2E870323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0" name="TextBox 649">
          <a:extLst>
            <a:ext uri="{FF2B5EF4-FFF2-40B4-BE49-F238E27FC236}">
              <a16:creationId xmlns:a16="http://schemas.microsoft.com/office/drawing/2014/main" id="{7D551AE3-83FA-4B7D-83A6-C73ECD7EEDB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1" name="TextBox 650">
          <a:extLst>
            <a:ext uri="{FF2B5EF4-FFF2-40B4-BE49-F238E27FC236}">
              <a16:creationId xmlns:a16="http://schemas.microsoft.com/office/drawing/2014/main" id="{E29F091F-42D2-4D65-81F0-5693ECBE880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2" name="TextBox 651">
          <a:extLst>
            <a:ext uri="{FF2B5EF4-FFF2-40B4-BE49-F238E27FC236}">
              <a16:creationId xmlns:a16="http://schemas.microsoft.com/office/drawing/2014/main" id="{72CDF332-5772-4C33-BF9A-66F9A840E5B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3" name="TextBox 652">
          <a:extLst>
            <a:ext uri="{FF2B5EF4-FFF2-40B4-BE49-F238E27FC236}">
              <a16:creationId xmlns:a16="http://schemas.microsoft.com/office/drawing/2014/main" id="{64D5D184-78DA-44B1-AA5B-1A313260E8E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4" name="TextBox 653">
          <a:extLst>
            <a:ext uri="{FF2B5EF4-FFF2-40B4-BE49-F238E27FC236}">
              <a16:creationId xmlns:a16="http://schemas.microsoft.com/office/drawing/2014/main" id="{E0C5E8B1-44E1-4672-A2B3-B1CE7AF8A56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5" name="TextBox 654">
          <a:extLst>
            <a:ext uri="{FF2B5EF4-FFF2-40B4-BE49-F238E27FC236}">
              <a16:creationId xmlns:a16="http://schemas.microsoft.com/office/drawing/2014/main" id="{A92DE047-1564-4C71-A042-13CE6022358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56" name="TextBox 655">
          <a:extLst>
            <a:ext uri="{FF2B5EF4-FFF2-40B4-BE49-F238E27FC236}">
              <a16:creationId xmlns:a16="http://schemas.microsoft.com/office/drawing/2014/main" id="{02B1AADB-AD84-477C-AE29-7A55558AC3C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57" name="TextBox 656">
          <a:extLst>
            <a:ext uri="{FF2B5EF4-FFF2-40B4-BE49-F238E27FC236}">
              <a16:creationId xmlns:a16="http://schemas.microsoft.com/office/drawing/2014/main" id="{5A09AE4A-8BED-48C7-A22E-EE049D227B7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58" name="TextBox 657">
          <a:extLst>
            <a:ext uri="{FF2B5EF4-FFF2-40B4-BE49-F238E27FC236}">
              <a16:creationId xmlns:a16="http://schemas.microsoft.com/office/drawing/2014/main" id="{51E923B7-34E3-4D40-A92F-695160E18D9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59" name="TextBox 658">
          <a:extLst>
            <a:ext uri="{FF2B5EF4-FFF2-40B4-BE49-F238E27FC236}">
              <a16:creationId xmlns:a16="http://schemas.microsoft.com/office/drawing/2014/main" id="{693950E5-092A-483A-887D-F4BC4A8E52B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60" name="TextBox 659">
          <a:extLst>
            <a:ext uri="{FF2B5EF4-FFF2-40B4-BE49-F238E27FC236}">
              <a16:creationId xmlns:a16="http://schemas.microsoft.com/office/drawing/2014/main" id="{EE6F3E00-93EF-4DB4-A172-3A96C25E837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61" name="TextBox 660">
          <a:extLst>
            <a:ext uri="{FF2B5EF4-FFF2-40B4-BE49-F238E27FC236}">
              <a16:creationId xmlns:a16="http://schemas.microsoft.com/office/drawing/2014/main" id="{3B3F6D12-E876-4168-8F3E-797FA0FC969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62" name="TextBox 661">
          <a:extLst>
            <a:ext uri="{FF2B5EF4-FFF2-40B4-BE49-F238E27FC236}">
              <a16:creationId xmlns:a16="http://schemas.microsoft.com/office/drawing/2014/main" id="{D9B1A041-C064-4BF7-9F75-7056DEFEF58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63" name="TextBox 662">
          <a:extLst>
            <a:ext uri="{FF2B5EF4-FFF2-40B4-BE49-F238E27FC236}">
              <a16:creationId xmlns:a16="http://schemas.microsoft.com/office/drawing/2014/main" id="{EA3452E8-CF3C-4815-B09F-B8AA1A02E2C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64" name="TextBox 663">
          <a:extLst>
            <a:ext uri="{FF2B5EF4-FFF2-40B4-BE49-F238E27FC236}">
              <a16:creationId xmlns:a16="http://schemas.microsoft.com/office/drawing/2014/main" id="{87DB4674-3AE4-450E-A3E6-24E4A411099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65" name="TextBox 664">
          <a:extLst>
            <a:ext uri="{FF2B5EF4-FFF2-40B4-BE49-F238E27FC236}">
              <a16:creationId xmlns:a16="http://schemas.microsoft.com/office/drawing/2014/main" id="{3D42525A-F38C-4F22-BAB9-D1E4933B410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66" name="TextBox 665">
          <a:extLst>
            <a:ext uri="{FF2B5EF4-FFF2-40B4-BE49-F238E27FC236}">
              <a16:creationId xmlns:a16="http://schemas.microsoft.com/office/drawing/2014/main" id="{00BA3C74-40EB-4993-9E7E-9F00B1F629D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67" name="TextBox 666">
          <a:extLst>
            <a:ext uri="{FF2B5EF4-FFF2-40B4-BE49-F238E27FC236}">
              <a16:creationId xmlns:a16="http://schemas.microsoft.com/office/drawing/2014/main" id="{5BD3ECC9-4A1E-4C12-A11A-7D58376D954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68" name="TextBox 667">
          <a:extLst>
            <a:ext uri="{FF2B5EF4-FFF2-40B4-BE49-F238E27FC236}">
              <a16:creationId xmlns:a16="http://schemas.microsoft.com/office/drawing/2014/main" id="{F93B8DCD-524A-4A97-8A8A-18CBE23412F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69" name="TextBox 668">
          <a:extLst>
            <a:ext uri="{FF2B5EF4-FFF2-40B4-BE49-F238E27FC236}">
              <a16:creationId xmlns:a16="http://schemas.microsoft.com/office/drawing/2014/main" id="{F1987DB9-42CC-4444-AEF1-CA2A1B6CD96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70" name="TextBox 669">
          <a:extLst>
            <a:ext uri="{FF2B5EF4-FFF2-40B4-BE49-F238E27FC236}">
              <a16:creationId xmlns:a16="http://schemas.microsoft.com/office/drawing/2014/main" id="{7BAF3DB5-919F-4CEA-8BE0-D9CA16BE1C3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71" name="TextBox 670">
          <a:extLst>
            <a:ext uri="{FF2B5EF4-FFF2-40B4-BE49-F238E27FC236}">
              <a16:creationId xmlns:a16="http://schemas.microsoft.com/office/drawing/2014/main" id="{7A63B03E-1960-462D-82D5-B7D3E124B37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72" name="TextBox 671">
          <a:extLst>
            <a:ext uri="{FF2B5EF4-FFF2-40B4-BE49-F238E27FC236}">
              <a16:creationId xmlns:a16="http://schemas.microsoft.com/office/drawing/2014/main" id="{307C85FD-D3C4-4730-BD99-42E3EB3A095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73" name="TextBox 672">
          <a:extLst>
            <a:ext uri="{FF2B5EF4-FFF2-40B4-BE49-F238E27FC236}">
              <a16:creationId xmlns:a16="http://schemas.microsoft.com/office/drawing/2014/main" id="{23809EED-A1FB-493E-81FE-D24BC4486CF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74" name="TextBox 673">
          <a:extLst>
            <a:ext uri="{FF2B5EF4-FFF2-40B4-BE49-F238E27FC236}">
              <a16:creationId xmlns:a16="http://schemas.microsoft.com/office/drawing/2014/main" id="{59742933-A45C-4359-88DF-151563C50D5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75" name="TextBox 674">
          <a:extLst>
            <a:ext uri="{FF2B5EF4-FFF2-40B4-BE49-F238E27FC236}">
              <a16:creationId xmlns:a16="http://schemas.microsoft.com/office/drawing/2014/main" id="{AEEA80A5-ED12-475B-86F6-3F72AEB677C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76" name="TextBox 675">
          <a:extLst>
            <a:ext uri="{FF2B5EF4-FFF2-40B4-BE49-F238E27FC236}">
              <a16:creationId xmlns:a16="http://schemas.microsoft.com/office/drawing/2014/main" id="{5EBF8A45-FDB5-4D61-B6C7-9DE9BED6A8D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77" name="TextBox 676">
          <a:extLst>
            <a:ext uri="{FF2B5EF4-FFF2-40B4-BE49-F238E27FC236}">
              <a16:creationId xmlns:a16="http://schemas.microsoft.com/office/drawing/2014/main" id="{76FDCB48-34A9-4C30-827F-4ACD3D440A2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78" name="TextBox 677">
          <a:extLst>
            <a:ext uri="{FF2B5EF4-FFF2-40B4-BE49-F238E27FC236}">
              <a16:creationId xmlns:a16="http://schemas.microsoft.com/office/drawing/2014/main" id="{54C49F24-67D8-4A61-AB48-CC78308CEB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79" name="TextBox 678">
          <a:extLst>
            <a:ext uri="{FF2B5EF4-FFF2-40B4-BE49-F238E27FC236}">
              <a16:creationId xmlns:a16="http://schemas.microsoft.com/office/drawing/2014/main" id="{2CE90032-A1C9-4677-A809-A0B1E9B822A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80" name="TextBox 679">
          <a:extLst>
            <a:ext uri="{FF2B5EF4-FFF2-40B4-BE49-F238E27FC236}">
              <a16:creationId xmlns:a16="http://schemas.microsoft.com/office/drawing/2014/main" id="{632863C9-0D8B-4C12-8E80-B9F57CDAB69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81" name="TextBox 680">
          <a:extLst>
            <a:ext uri="{FF2B5EF4-FFF2-40B4-BE49-F238E27FC236}">
              <a16:creationId xmlns:a16="http://schemas.microsoft.com/office/drawing/2014/main" id="{BC8CB1AF-7D2F-4695-B214-176D4F3C170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82" name="TextBox 681">
          <a:extLst>
            <a:ext uri="{FF2B5EF4-FFF2-40B4-BE49-F238E27FC236}">
              <a16:creationId xmlns:a16="http://schemas.microsoft.com/office/drawing/2014/main" id="{1BB68EF9-9DF5-4D68-896C-08242E4E027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83" name="TextBox 682">
          <a:extLst>
            <a:ext uri="{FF2B5EF4-FFF2-40B4-BE49-F238E27FC236}">
              <a16:creationId xmlns:a16="http://schemas.microsoft.com/office/drawing/2014/main" id="{FA02514C-47B4-4A06-9BE3-03C346CC8A6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84" name="TextBox 683">
          <a:extLst>
            <a:ext uri="{FF2B5EF4-FFF2-40B4-BE49-F238E27FC236}">
              <a16:creationId xmlns:a16="http://schemas.microsoft.com/office/drawing/2014/main" id="{D4899FCB-3457-457F-B857-9247BD5CCF5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85" name="TextBox 684">
          <a:extLst>
            <a:ext uri="{FF2B5EF4-FFF2-40B4-BE49-F238E27FC236}">
              <a16:creationId xmlns:a16="http://schemas.microsoft.com/office/drawing/2014/main" id="{69097742-0FAC-4D24-AF9E-4AAAB168CB5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86" name="TextBox 685">
          <a:extLst>
            <a:ext uri="{FF2B5EF4-FFF2-40B4-BE49-F238E27FC236}">
              <a16:creationId xmlns:a16="http://schemas.microsoft.com/office/drawing/2014/main" id="{B4135948-F355-405A-BC30-2E153FECAD1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87" name="TextBox 686">
          <a:extLst>
            <a:ext uri="{FF2B5EF4-FFF2-40B4-BE49-F238E27FC236}">
              <a16:creationId xmlns:a16="http://schemas.microsoft.com/office/drawing/2014/main" id="{CFC595C6-06C4-4F80-8E4E-3A968DBD38C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88" name="TextBox 687">
          <a:extLst>
            <a:ext uri="{FF2B5EF4-FFF2-40B4-BE49-F238E27FC236}">
              <a16:creationId xmlns:a16="http://schemas.microsoft.com/office/drawing/2014/main" id="{D1CA64CD-4052-4D89-AFB3-D46130410E5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89" name="TextBox 688">
          <a:extLst>
            <a:ext uri="{FF2B5EF4-FFF2-40B4-BE49-F238E27FC236}">
              <a16:creationId xmlns:a16="http://schemas.microsoft.com/office/drawing/2014/main" id="{5F5DE651-A393-410B-91F6-820FEA14956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90" name="TextBox 689">
          <a:extLst>
            <a:ext uri="{FF2B5EF4-FFF2-40B4-BE49-F238E27FC236}">
              <a16:creationId xmlns:a16="http://schemas.microsoft.com/office/drawing/2014/main" id="{5BFFDB86-32E6-4FF8-A490-1C5C446595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91" name="TextBox 690">
          <a:extLst>
            <a:ext uri="{FF2B5EF4-FFF2-40B4-BE49-F238E27FC236}">
              <a16:creationId xmlns:a16="http://schemas.microsoft.com/office/drawing/2014/main" id="{0A70783C-226F-43D0-97B6-A28AAE4AB26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92" name="TextBox 691">
          <a:extLst>
            <a:ext uri="{FF2B5EF4-FFF2-40B4-BE49-F238E27FC236}">
              <a16:creationId xmlns:a16="http://schemas.microsoft.com/office/drawing/2014/main" id="{C8192682-5439-4C92-A0F5-0FD09072E9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93" name="TextBox 692">
          <a:extLst>
            <a:ext uri="{FF2B5EF4-FFF2-40B4-BE49-F238E27FC236}">
              <a16:creationId xmlns:a16="http://schemas.microsoft.com/office/drawing/2014/main" id="{4DDC03B3-EA9D-431E-BDEB-FD8AF861456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94" name="TextBox 693">
          <a:extLst>
            <a:ext uri="{FF2B5EF4-FFF2-40B4-BE49-F238E27FC236}">
              <a16:creationId xmlns:a16="http://schemas.microsoft.com/office/drawing/2014/main" id="{22814CB3-1828-49A4-B436-24D20F4ADA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95" name="TextBox 694">
          <a:extLst>
            <a:ext uri="{FF2B5EF4-FFF2-40B4-BE49-F238E27FC236}">
              <a16:creationId xmlns:a16="http://schemas.microsoft.com/office/drawing/2014/main" id="{5D160B9B-9EBD-49BA-8802-E14F516253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96" name="TextBox 695">
          <a:extLst>
            <a:ext uri="{FF2B5EF4-FFF2-40B4-BE49-F238E27FC236}">
              <a16:creationId xmlns:a16="http://schemas.microsoft.com/office/drawing/2014/main" id="{B2B7A33E-236E-465A-B29A-016781544EF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97" name="TextBox 696">
          <a:extLst>
            <a:ext uri="{FF2B5EF4-FFF2-40B4-BE49-F238E27FC236}">
              <a16:creationId xmlns:a16="http://schemas.microsoft.com/office/drawing/2014/main" id="{DBE876FE-4DC7-4070-AF49-468564FB958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698" name="TextBox 697">
          <a:extLst>
            <a:ext uri="{FF2B5EF4-FFF2-40B4-BE49-F238E27FC236}">
              <a16:creationId xmlns:a16="http://schemas.microsoft.com/office/drawing/2014/main" id="{31ACDDA3-546F-4650-9478-730E3F414E2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699" name="TextBox 698">
          <a:extLst>
            <a:ext uri="{FF2B5EF4-FFF2-40B4-BE49-F238E27FC236}">
              <a16:creationId xmlns:a16="http://schemas.microsoft.com/office/drawing/2014/main" id="{48A7F5C8-9B95-4778-896A-0FF765FDFC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00" name="TextBox 699">
          <a:extLst>
            <a:ext uri="{FF2B5EF4-FFF2-40B4-BE49-F238E27FC236}">
              <a16:creationId xmlns:a16="http://schemas.microsoft.com/office/drawing/2014/main" id="{C58D1DE6-40C3-42D7-847A-6FAE4E1B42A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01" name="TextBox 700">
          <a:extLst>
            <a:ext uri="{FF2B5EF4-FFF2-40B4-BE49-F238E27FC236}">
              <a16:creationId xmlns:a16="http://schemas.microsoft.com/office/drawing/2014/main" id="{1C3FDB50-6594-48B2-AF1E-13F5E7D127E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02" name="TextBox 701">
          <a:extLst>
            <a:ext uri="{FF2B5EF4-FFF2-40B4-BE49-F238E27FC236}">
              <a16:creationId xmlns:a16="http://schemas.microsoft.com/office/drawing/2014/main" id="{82D7EFCD-E453-4FA3-96D3-B824241C2B8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03" name="TextBox 702">
          <a:extLst>
            <a:ext uri="{FF2B5EF4-FFF2-40B4-BE49-F238E27FC236}">
              <a16:creationId xmlns:a16="http://schemas.microsoft.com/office/drawing/2014/main" id="{06252A26-384A-49B2-BC65-7D55C23C23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04" name="TextBox 703">
          <a:extLst>
            <a:ext uri="{FF2B5EF4-FFF2-40B4-BE49-F238E27FC236}">
              <a16:creationId xmlns:a16="http://schemas.microsoft.com/office/drawing/2014/main" id="{AFD5D783-0FCD-4FE1-A34F-B664FF96254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05" name="TextBox 704">
          <a:extLst>
            <a:ext uri="{FF2B5EF4-FFF2-40B4-BE49-F238E27FC236}">
              <a16:creationId xmlns:a16="http://schemas.microsoft.com/office/drawing/2014/main" id="{D11AE19E-6DBF-4119-B064-498E1D92F6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06" name="TextBox 705">
          <a:extLst>
            <a:ext uri="{FF2B5EF4-FFF2-40B4-BE49-F238E27FC236}">
              <a16:creationId xmlns:a16="http://schemas.microsoft.com/office/drawing/2014/main" id="{EF8B9EE7-90E3-4D31-851A-24456ABBD9C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07" name="TextBox 706">
          <a:extLst>
            <a:ext uri="{FF2B5EF4-FFF2-40B4-BE49-F238E27FC236}">
              <a16:creationId xmlns:a16="http://schemas.microsoft.com/office/drawing/2014/main" id="{80BACC90-21C2-443F-94C9-1322CF5F683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08" name="TextBox 707">
          <a:extLst>
            <a:ext uri="{FF2B5EF4-FFF2-40B4-BE49-F238E27FC236}">
              <a16:creationId xmlns:a16="http://schemas.microsoft.com/office/drawing/2014/main" id="{C6CFF844-AE49-420B-AC2E-0837C2CD4B4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09" name="TextBox 708">
          <a:extLst>
            <a:ext uri="{FF2B5EF4-FFF2-40B4-BE49-F238E27FC236}">
              <a16:creationId xmlns:a16="http://schemas.microsoft.com/office/drawing/2014/main" id="{D85E078F-F1E3-42D0-BF7B-530DA83744D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10" name="TextBox 709">
          <a:extLst>
            <a:ext uri="{FF2B5EF4-FFF2-40B4-BE49-F238E27FC236}">
              <a16:creationId xmlns:a16="http://schemas.microsoft.com/office/drawing/2014/main" id="{D3ED4B00-F4E6-4BA1-9EA7-B89AFE9222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11" name="TextBox 710">
          <a:extLst>
            <a:ext uri="{FF2B5EF4-FFF2-40B4-BE49-F238E27FC236}">
              <a16:creationId xmlns:a16="http://schemas.microsoft.com/office/drawing/2014/main" id="{9D9A14C6-68EA-4F13-AD19-D82FEC5F81E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12" name="TextBox 711">
          <a:extLst>
            <a:ext uri="{FF2B5EF4-FFF2-40B4-BE49-F238E27FC236}">
              <a16:creationId xmlns:a16="http://schemas.microsoft.com/office/drawing/2014/main" id="{CE55AF25-E197-4AD2-AF9C-35E19D1D80E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13" name="TextBox 712">
          <a:extLst>
            <a:ext uri="{FF2B5EF4-FFF2-40B4-BE49-F238E27FC236}">
              <a16:creationId xmlns:a16="http://schemas.microsoft.com/office/drawing/2014/main" id="{0FDE60B3-66B7-404B-B787-B4B5196F206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14" name="TextBox 713">
          <a:extLst>
            <a:ext uri="{FF2B5EF4-FFF2-40B4-BE49-F238E27FC236}">
              <a16:creationId xmlns:a16="http://schemas.microsoft.com/office/drawing/2014/main" id="{47305104-7265-4F96-A5DB-0D9A7A8DB88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15" name="TextBox 714">
          <a:extLst>
            <a:ext uri="{FF2B5EF4-FFF2-40B4-BE49-F238E27FC236}">
              <a16:creationId xmlns:a16="http://schemas.microsoft.com/office/drawing/2014/main" id="{DD67B6D6-B57E-4778-9956-20E3F5A10B1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16" name="TextBox 715">
          <a:extLst>
            <a:ext uri="{FF2B5EF4-FFF2-40B4-BE49-F238E27FC236}">
              <a16:creationId xmlns:a16="http://schemas.microsoft.com/office/drawing/2014/main" id="{CBB1F238-0CB8-400C-A719-A8428974142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17" name="TextBox 716">
          <a:extLst>
            <a:ext uri="{FF2B5EF4-FFF2-40B4-BE49-F238E27FC236}">
              <a16:creationId xmlns:a16="http://schemas.microsoft.com/office/drawing/2014/main" id="{F1577A61-31B6-4C2B-850D-95DE954BFB0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18" name="TextBox 717">
          <a:extLst>
            <a:ext uri="{FF2B5EF4-FFF2-40B4-BE49-F238E27FC236}">
              <a16:creationId xmlns:a16="http://schemas.microsoft.com/office/drawing/2014/main" id="{BB99202E-6BE0-489F-A375-0C8FA509D6E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19" name="TextBox 718">
          <a:extLst>
            <a:ext uri="{FF2B5EF4-FFF2-40B4-BE49-F238E27FC236}">
              <a16:creationId xmlns:a16="http://schemas.microsoft.com/office/drawing/2014/main" id="{CC0579C6-77F6-4354-A54E-3430D8C0141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20" name="TextBox 719">
          <a:extLst>
            <a:ext uri="{FF2B5EF4-FFF2-40B4-BE49-F238E27FC236}">
              <a16:creationId xmlns:a16="http://schemas.microsoft.com/office/drawing/2014/main" id="{FF9D1307-AC58-47C7-8EBF-BD8098C7EEA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21" name="TextBox 720">
          <a:extLst>
            <a:ext uri="{FF2B5EF4-FFF2-40B4-BE49-F238E27FC236}">
              <a16:creationId xmlns:a16="http://schemas.microsoft.com/office/drawing/2014/main" id="{26235743-A48A-43A8-8541-57E70DE9833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22" name="TextBox 721">
          <a:extLst>
            <a:ext uri="{FF2B5EF4-FFF2-40B4-BE49-F238E27FC236}">
              <a16:creationId xmlns:a16="http://schemas.microsoft.com/office/drawing/2014/main" id="{B7F3C3F3-FB5B-47E8-AECB-8B476D913D0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23" name="TextBox 722">
          <a:extLst>
            <a:ext uri="{FF2B5EF4-FFF2-40B4-BE49-F238E27FC236}">
              <a16:creationId xmlns:a16="http://schemas.microsoft.com/office/drawing/2014/main" id="{EC7B4D9B-D368-4A50-A48D-32AC17BEF20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24" name="TextBox 723">
          <a:extLst>
            <a:ext uri="{FF2B5EF4-FFF2-40B4-BE49-F238E27FC236}">
              <a16:creationId xmlns:a16="http://schemas.microsoft.com/office/drawing/2014/main" id="{5DBB84FE-09CA-4C3C-8572-1D14E81A08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25" name="TextBox 724">
          <a:extLst>
            <a:ext uri="{FF2B5EF4-FFF2-40B4-BE49-F238E27FC236}">
              <a16:creationId xmlns:a16="http://schemas.microsoft.com/office/drawing/2014/main" id="{C6CDC445-21A0-4092-BAE0-A6791466D46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26" name="TextBox 725">
          <a:extLst>
            <a:ext uri="{FF2B5EF4-FFF2-40B4-BE49-F238E27FC236}">
              <a16:creationId xmlns:a16="http://schemas.microsoft.com/office/drawing/2014/main" id="{3FB448FC-C6DE-41B1-B281-7524A3D84CE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27" name="TextBox 726">
          <a:extLst>
            <a:ext uri="{FF2B5EF4-FFF2-40B4-BE49-F238E27FC236}">
              <a16:creationId xmlns:a16="http://schemas.microsoft.com/office/drawing/2014/main" id="{B6725362-05B9-423B-ACD2-71D4A9B8ABD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28" name="TextBox 727">
          <a:extLst>
            <a:ext uri="{FF2B5EF4-FFF2-40B4-BE49-F238E27FC236}">
              <a16:creationId xmlns:a16="http://schemas.microsoft.com/office/drawing/2014/main" id="{753B1C88-59BA-4C4E-9FCE-AE5872D5CDD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29" name="TextBox 728">
          <a:extLst>
            <a:ext uri="{FF2B5EF4-FFF2-40B4-BE49-F238E27FC236}">
              <a16:creationId xmlns:a16="http://schemas.microsoft.com/office/drawing/2014/main" id="{3D62E4E1-EB0E-4EC1-B113-700CE443D1D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30" name="TextBox 729">
          <a:extLst>
            <a:ext uri="{FF2B5EF4-FFF2-40B4-BE49-F238E27FC236}">
              <a16:creationId xmlns:a16="http://schemas.microsoft.com/office/drawing/2014/main" id="{9AE5987F-A3F1-438B-953E-36A8E2FDB56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31" name="TextBox 730">
          <a:extLst>
            <a:ext uri="{FF2B5EF4-FFF2-40B4-BE49-F238E27FC236}">
              <a16:creationId xmlns:a16="http://schemas.microsoft.com/office/drawing/2014/main" id="{72008D64-D42A-41C0-975D-F6D08D5765C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32" name="TextBox 731">
          <a:extLst>
            <a:ext uri="{FF2B5EF4-FFF2-40B4-BE49-F238E27FC236}">
              <a16:creationId xmlns:a16="http://schemas.microsoft.com/office/drawing/2014/main" id="{4F583DE9-4B46-4BDE-B184-4F035B2BA1A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33" name="TextBox 732">
          <a:extLst>
            <a:ext uri="{FF2B5EF4-FFF2-40B4-BE49-F238E27FC236}">
              <a16:creationId xmlns:a16="http://schemas.microsoft.com/office/drawing/2014/main" id="{3C48AA12-2081-4D5F-95DB-A7BB2CAF6AD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34" name="TextBox 733">
          <a:extLst>
            <a:ext uri="{FF2B5EF4-FFF2-40B4-BE49-F238E27FC236}">
              <a16:creationId xmlns:a16="http://schemas.microsoft.com/office/drawing/2014/main" id="{BBF02242-8C18-4093-9951-D4CEBCD1D58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35" name="TextBox 734">
          <a:extLst>
            <a:ext uri="{FF2B5EF4-FFF2-40B4-BE49-F238E27FC236}">
              <a16:creationId xmlns:a16="http://schemas.microsoft.com/office/drawing/2014/main" id="{6CE5D303-5005-48E2-9AA0-43DA1918CDC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36" name="TextBox 735">
          <a:extLst>
            <a:ext uri="{FF2B5EF4-FFF2-40B4-BE49-F238E27FC236}">
              <a16:creationId xmlns:a16="http://schemas.microsoft.com/office/drawing/2014/main" id="{00A88B02-DA72-4212-B756-D1A739CD74B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37" name="TextBox 736">
          <a:extLst>
            <a:ext uri="{FF2B5EF4-FFF2-40B4-BE49-F238E27FC236}">
              <a16:creationId xmlns:a16="http://schemas.microsoft.com/office/drawing/2014/main" id="{EBB5882E-009A-4F34-AD52-2223CFB23A4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38" name="TextBox 737">
          <a:extLst>
            <a:ext uri="{FF2B5EF4-FFF2-40B4-BE49-F238E27FC236}">
              <a16:creationId xmlns:a16="http://schemas.microsoft.com/office/drawing/2014/main" id="{892EF241-250E-4D29-A5DC-4DE8DCE96B2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39" name="TextBox 738">
          <a:extLst>
            <a:ext uri="{FF2B5EF4-FFF2-40B4-BE49-F238E27FC236}">
              <a16:creationId xmlns:a16="http://schemas.microsoft.com/office/drawing/2014/main" id="{2BB2A3BE-D134-4312-B454-3F03EA84F38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40" name="TextBox 739">
          <a:extLst>
            <a:ext uri="{FF2B5EF4-FFF2-40B4-BE49-F238E27FC236}">
              <a16:creationId xmlns:a16="http://schemas.microsoft.com/office/drawing/2014/main" id="{749E3B4E-7817-4340-B449-9A4F98861AB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41" name="TextBox 740">
          <a:extLst>
            <a:ext uri="{FF2B5EF4-FFF2-40B4-BE49-F238E27FC236}">
              <a16:creationId xmlns:a16="http://schemas.microsoft.com/office/drawing/2014/main" id="{06E528E1-CBF0-445F-90A4-100ECA59802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42" name="TextBox 741">
          <a:extLst>
            <a:ext uri="{FF2B5EF4-FFF2-40B4-BE49-F238E27FC236}">
              <a16:creationId xmlns:a16="http://schemas.microsoft.com/office/drawing/2014/main" id="{001E221C-32D2-4E3D-849B-5BB0937D17A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43" name="TextBox 742">
          <a:extLst>
            <a:ext uri="{FF2B5EF4-FFF2-40B4-BE49-F238E27FC236}">
              <a16:creationId xmlns:a16="http://schemas.microsoft.com/office/drawing/2014/main" id="{432232F3-C5B6-4AD7-950C-8F5EBA8A8B4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44" name="TextBox 743">
          <a:extLst>
            <a:ext uri="{FF2B5EF4-FFF2-40B4-BE49-F238E27FC236}">
              <a16:creationId xmlns:a16="http://schemas.microsoft.com/office/drawing/2014/main" id="{6C2A186B-668E-4BBC-A684-A62110DEDF4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45" name="TextBox 744">
          <a:extLst>
            <a:ext uri="{FF2B5EF4-FFF2-40B4-BE49-F238E27FC236}">
              <a16:creationId xmlns:a16="http://schemas.microsoft.com/office/drawing/2014/main" id="{DDFCFC63-820C-4AAF-8A2D-2AED7A4F6F59}"/>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46" name="TextBox 745">
          <a:extLst>
            <a:ext uri="{FF2B5EF4-FFF2-40B4-BE49-F238E27FC236}">
              <a16:creationId xmlns:a16="http://schemas.microsoft.com/office/drawing/2014/main" id="{4B460FC9-AD3D-4FB5-B730-9B775C5492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47" name="TextBox 746">
          <a:extLst>
            <a:ext uri="{FF2B5EF4-FFF2-40B4-BE49-F238E27FC236}">
              <a16:creationId xmlns:a16="http://schemas.microsoft.com/office/drawing/2014/main" id="{69AEA598-F1D3-44BC-9571-DF56B8BEB70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48" name="TextBox 747">
          <a:extLst>
            <a:ext uri="{FF2B5EF4-FFF2-40B4-BE49-F238E27FC236}">
              <a16:creationId xmlns:a16="http://schemas.microsoft.com/office/drawing/2014/main" id="{C5471A88-9DE2-453A-BA41-D60D0A0473C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49" name="TextBox 748">
          <a:extLst>
            <a:ext uri="{FF2B5EF4-FFF2-40B4-BE49-F238E27FC236}">
              <a16:creationId xmlns:a16="http://schemas.microsoft.com/office/drawing/2014/main" id="{B15F7E99-1556-49A4-B4C9-E9A96AFE568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50" name="TextBox 749">
          <a:extLst>
            <a:ext uri="{FF2B5EF4-FFF2-40B4-BE49-F238E27FC236}">
              <a16:creationId xmlns:a16="http://schemas.microsoft.com/office/drawing/2014/main" id="{9393AB40-4A10-409B-B2F5-7341576919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51" name="TextBox 750">
          <a:extLst>
            <a:ext uri="{FF2B5EF4-FFF2-40B4-BE49-F238E27FC236}">
              <a16:creationId xmlns:a16="http://schemas.microsoft.com/office/drawing/2014/main" id="{E91B4483-48B2-4D1E-9520-D460F829378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52" name="TextBox 751">
          <a:extLst>
            <a:ext uri="{FF2B5EF4-FFF2-40B4-BE49-F238E27FC236}">
              <a16:creationId xmlns:a16="http://schemas.microsoft.com/office/drawing/2014/main" id="{016BEEA1-B0AB-42DE-AE5C-4954D31D009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53" name="TextBox 752">
          <a:extLst>
            <a:ext uri="{FF2B5EF4-FFF2-40B4-BE49-F238E27FC236}">
              <a16:creationId xmlns:a16="http://schemas.microsoft.com/office/drawing/2014/main" id="{75C9D344-D24B-4F9F-BA1C-1A1570D029E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54" name="TextBox 753">
          <a:extLst>
            <a:ext uri="{FF2B5EF4-FFF2-40B4-BE49-F238E27FC236}">
              <a16:creationId xmlns:a16="http://schemas.microsoft.com/office/drawing/2014/main" id="{D6FECA84-49DA-4FEB-8AB4-3C0F9FF11433}"/>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55" name="TextBox 754">
          <a:extLst>
            <a:ext uri="{FF2B5EF4-FFF2-40B4-BE49-F238E27FC236}">
              <a16:creationId xmlns:a16="http://schemas.microsoft.com/office/drawing/2014/main" id="{676D4E2D-87A3-41B8-9263-F93AE583A67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56" name="TextBox 755">
          <a:extLst>
            <a:ext uri="{FF2B5EF4-FFF2-40B4-BE49-F238E27FC236}">
              <a16:creationId xmlns:a16="http://schemas.microsoft.com/office/drawing/2014/main" id="{A89A031A-093D-4D2D-BE91-47FB72FFD8B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57" name="TextBox 756">
          <a:extLst>
            <a:ext uri="{FF2B5EF4-FFF2-40B4-BE49-F238E27FC236}">
              <a16:creationId xmlns:a16="http://schemas.microsoft.com/office/drawing/2014/main" id="{36036511-4371-4BFD-ABFC-37AF7D99688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58" name="TextBox 757">
          <a:extLst>
            <a:ext uri="{FF2B5EF4-FFF2-40B4-BE49-F238E27FC236}">
              <a16:creationId xmlns:a16="http://schemas.microsoft.com/office/drawing/2014/main" id="{C95008F4-5A14-4934-A4BA-78FE67068C9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59" name="TextBox 758">
          <a:extLst>
            <a:ext uri="{FF2B5EF4-FFF2-40B4-BE49-F238E27FC236}">
              <a16:creationId xmlns:a16="http://schemas.microsoft.com/office/drawing/2014/main" id="{D59E3ECE-DC4F-4385-9476-915D0CE2C9F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60" name="TextBox 759">
          <a:extLst>
            <a:ext uri="{FF2B5EF4-FFF2-40B4-BE49-F238E27FC236}">
              <a16:creationId xmlns:a16="http://schemas.microsoft.com/office/drawing/2014/main" id="{93064A21-72F7-4E76-BF9C-B4ABC472E01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61" name="TextBox 760">
          <a:extLst>
            <a:ext uri="{FF2B5EF4-FFF2-40B4-BE49-F238E27FC236}">
              <a16:creationId xmlns:a16="http://schemas.microsoft.com/office/drawing/2014/main" id="{E463DFE0-1B9A-4BBC-8FC7-C562E903653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62" name="TextBox 761">
          <a:extLst>
            <a:ext uri="{FF2B5EF4-FFF2-40B4-BE49-F238E27FC236}">
              <a16:creationId xmlns:a16="http://schemas.microsoft.com/office/drawing/2014/main" id="{FA21F60A-363F-46F2-8B71-ED36EE10D21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63" name="TextBox 762">
          <a:extLst>
            <a:ext uri="{FF2B5EF4-FFF2-40B4-BE49-F238E27FC236}">
              <a16:creationId xmlns:a16="http://schemas.microsoft.com/office/drawing/2014/main" id="{A9DB197F-8A39-49B0-BB48-265DBC790FB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64" name="TextBox 763">
          <a:extLst>
            <a:ext uri="{FF2B5EF4-FFF2-40B4-BE49-F238E27FC236}">
              <a16:creationId xmlns:a16="http://schemas.microsoft.com/office/drawing/2014/main" id="{4D484F84-476A-4064-8711-2440591F491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65" name="TextBox 764">
          <a:extLst>
            <a:ext uri="{FF2B5EF4-FFF2-40B4-BE49-F238E27FC236}">
              <a16:creationId xmlns:a16="http://schemas.microsoft.com/office/drawing/2014/main" id="{820B59E4-C56C-490F-A6A0-51A95622080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66" name="TextBox 765">
          <a:extLst>
            <a:ext uri="{FF2B5EF4-FFF2-40B4-BE49-F238E27FC236}">
              <a16:creationId xmlns:a16="http://schemas.microsoft.com/office/drawing/2014/main" id="{60B7ACD0-22DE-4B26-A45E-0A34493C23F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67" name="TextBox 766">
          <a:extLst>
            <a:ext uri="{FF2B5EF4-FFF2-40B4-BE49-F238E27FC236}">
              <a16:creationId xmlns:a16="http://schemas.microsoft.com/office/drawing/2014/main" id="{696F9AC0-1296-4209-90B3-B82E90B897C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68" name="TextBox 767">
          <a:extLst>
            <a:ext uri="{FF2B5EF4-FFF2-40B4-BE49-F238E27FC236}">
              <a16:creationId xmlns:a16="http://schemas.microsoft.com/office/drawing/2014/main" id="{3F3BC883-F1B4-480A-ADA1-6629AF063C2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69" name="TextBox 768">
          <a:extLst>
            <a:ext uri="{FF2B5EF4-FFF2-40B4-BE49-F238E27FC236}">
              <a16:creationId xmlns:a16="http://schemas.microsoft.com/office/drawing/2014/main" id="{0C885C53-01D1-4FD0-90B6-4B23602161D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70" name="TextBox 769">
          <a:extLst>
            <a:ext uri="{FF2B5EF4-FFF2-40B4-BE49-F238E27FC236}">
              <a16:creationId xmlns:a16="http://schemas.microsoft.com/office/drawing/2014/main" id="{B1E4C32A-F2D4-42B3-BC01-B5E8ACB652E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71" name="TextBox 770">
          <a:extLst>
            <a:ext uri="{FF2B5EF4-FFF2-40B4-BE49-F238E27FC236}">
              <a16:creationId xmlns:a16="http://schemas.microsoft.com/office/drawing/2014/main" id="{F1325384-57CE-4307-AC01-482762BF8403}"/>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72" name="TextBox 771">
          <a:extLst>
            <a:ext uri="{FF2B5EF4-FFF2-40B4-BE49-F238E27FC236}">
              <a16:creationId xmlns:a16="http://schemas.microsoft.com/office/drawing/2014/main" id="{2D1F9FFC-063B-4B46-A81B-C12A9F205E4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73" name="TextBox 772">
          <a:extLst>
            <a:ext uri="{FF2B5EF4-FFF2-40B4-BE49-F238E27FC236}">
              <a16:creationId xmlns:a16="http://schemas.microsoft.com/office/drawing/2014/main" id="{C1A614C4-9CB7-45AE-8359-FA665C5891D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74" name="TextBox 773">
          <a:extLst>
            <a:ext uri="{FF2B5EF4-FFF2-40B4-BE49-F238E27FC236}">
              <a16:creationId xmlns:a16="http://schemas.microsoft.com/office/drawing/2014/main" id="{32502DF8-AFA4-460D-82CB-594AB947B82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75" name="TextBox 774">
          <a:extLst>
            <a:ext uri="{FF2B5EF4-FFF2-40B4-BE49-F238E27FC236}">
              <a16:creationId xmlns:a16="http://schemas.microsoft.com/office/drawing/2014/main" id="{3017207B-F9BC-4523-8B8E-C932E5EAA3A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76" name="TextBox 775">
          <a:extLst>
            <a:ext uri="{FF2B5EF4-FFF2-40B4-BE49-F238E27FC236}">
              <a16:creationId xmlns:a16="http://schemas.microsoft.com/office/drawing/2014/main" id="{379D5CD7-9614-4585-A759-7093E66185C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77" name="TextBox 776">
          <a:extLst>
            <a:ext uri="{FF2B5EF4-FFF2-40B4-BE49-F238E27FC236}">
              <a16:creationId xmlns:a16="http://schemas.microsoft.com/office/drawing/2014/main" id="{36503393-C685-4F99-8375-1E2D636E413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78" name="TextBox 777">
          <a:extLst>
            <a:ext uri="{FF2B5EF4-FFF2-40B4-BE49-F238E27FC236}">
              <a16:creationId xmlns:a16="http://schemas.microsoft.com/office/drawing/2014/main" id="{336D48E2-D4FF-4F39-93B9-A52E802305B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79" name="TextBox 778">
          <a:extLst>
            <a:ext uri="{FF2B5EF4-FFF2-40B4-BE49-F238E27FC236}">
              <a16:creationId xmlns:a16="http://schemas.microsoft.com/office/drawing/2014/main" id="{61EDFD38-0855-4707-BBDF-E0640D0B49F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80" name="TextBox 779">
          <a:extLst>
            <a:ext uri="{FF2B5EF4-FFF2-40B4-BE49-F238E27FC236}">
              <a16:creationId xmlns:a16="http://schemas.microsoft.com/office/drawing/2014/main" id="{488A75AB-3683-4A07-9303-F9D593C95F2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81" name="TextBox 780">
          <a:extLst>
            <a:ext uri="{FF2B5EF4-FFF2-40B4-BE49-F238E27FC236}">
              <a16:creationId xmlns:a16="http://schemas.microsoft.com/office/drawing/2014/main" id="{9AD39918-2089-4C4F-BAB9-73FDE2AB3DDD}"/>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82" name="TextBox 781">
          <a:extLst>
            <a:ext uri="{FF2B5EF4-FFF2-40B4-BE49-F238E27FC236}">
              <a16:creationId xmlns:a16="http://schemas.microsoft.com/office/drawing/2014/main" id="{2D8CF097-067D-40B0-BFDA-A3805EEF337E}"/>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83" name="TextBox 782">
          <a:extLst>
            <a:ext uri="{FF2B5EF4-FFF2-40B4-BE49-F238E27FC236}">
              <a16:creationId xmlns:a16="http://schemas.microsoft.com/office/drawing/2014/main" id="{1852F8C5-A906-4C1E-BCC7-EFE4D4A7F3F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84" name="TextBox 783">
          <a:extLst>
            <a:ext uri="{FF2B5EF4-FFF2-40B4-BE49-F238E27FC236}">
              <a16:creationId xmlns:a16="http://schemas.microsoft.com/office/drawing/2014/main" id="{747D79DA-896C-45EC-9245-F5C04BE6C8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85" name="TextBox 784">
          <a:extLst>
            <a:ext uri="{FF2B5EF4-FFF2-40B4-BE49-F238E27FC236}">
              <a16:creationId xmlns:a16="http://schemas.microsoft.com/office/drawing/2014/main" id="{6BD66E33-86F3-470C-85C7-5BC3E839127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86" name="TextBox 785">
          <a:extLst>
            <a:ext uri="{FF2B5EF4-FFF2-40B4-BE49-F238E27FC236}">
              <a16:creationId xmlns:a16="http://schemas.microsoft.com/office/drawing/2014/main" id="{2D74BA24-C943-429C-9FA0-F2910A4830E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87" name="TextBox 786">
          <a:extLst>
            <a:ext uri="{FF2B5EF4-FFF2-40B4-BE49-F238E27FC236}">
              <a16:creationId xmlns:a16="http://schemas.microsoft.com/office/drawing/2014/main" id="{CD8B55B9-0919-4E77-8CF3-3265856F607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88" name="TextBox 787">
          <a:extLst>
            <a:ext uri="{FF2B5EF4-FFF2-40B4-BE49-F238E27FC236}">
              <a16:creationId xmlns:a16="http://schemas.microsoft.com/office/drawing/2014/main" id="{27C48387-B1AF-4A19-B08F-EEA9F4A01C9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89" name="TextBox 788">
          <a:extLst>
            <a:ext uri="{FF2B5EF4-FFF2-40B4-BE49-F238E27FC236}">
              <a16:creationId xmlns:a16="http://schemas.microsoft.com/office/drawing/2014/main" id="{7C586F96-EDC9-4735-9A5F-DB49BAF7834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90" name="TextBox 789">
          <a:extLst>
            <a:ext uri="{FF2B5EF4-FFF2-40B4-BE49-F238E27FC236}">
              <a16:creationId xmlns:a16="http://schemas.microsoft.com/office/drawing/2014/main" id="{E97FCEA1-97AC-4C1B-80C2-B5E1E25D228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91" name="TextBox 790">
          <a:extLst>
            <a:ext uri="{FF2B5EF4-FFF2-40B4-BE49-F238E27FC236}">
              <a16:creationId xmlns:a16="http://schemas.microsoft.com/office/drawing/2014/main" id="{E9858DB9-62F3-4169-964E-EDBFA26E01B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92" name="TextBox 791">
          <a:extLst>
            <a:ext uri="{FF2B5EF4-FFF2-40B4-BE49-F238E27FC236}">
              <a16:creationId xmlns:a16="http://schemas.microsoft.com/office/drawing/2014/main" id="{4CD98BE0-F747-4C9C-9E54-A7B7A9C9050E}"/>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93" name="TextBox 792">
          <a:extLst>
            <a:ext uri="{FF2B5EF4-FFF2-40B4-BE49-F238E27FC236}">
              <a16:creationId xmlns:a16="http://schemas.microsoft.com/office/drawing/2014/main" id="{6BDB1842-A390-4071-BA37-29E3EA407A6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94" name="TextBox 793">
          <a:extLst>
            <a:ext uri="{FF2B5EF4-FFF2-40B4-BE49-F238E27FC236}">
              <a16:creationId xmlns:a16="http://schemas.microsoft.com/office/drawing/2014/main" id="{B34D5D31-C379-48B9-A00D-7E2D4181CA2D}"/>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95" name="TextBox 794">
          <a:extLst>
            <a:ext uri="{FF2B5EF4-FFF2-40B4-BE49-F238E27FC236}">
              <a16:creationId xmlns:a16="http://schemas.microsoft.com/office/drawing/2014/main" id="{F290E0B3-E301-4ABF-B9AF-4527831A29E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796" name="TextBox 795">
          <a:extLst>
            <a:ext uri="{FF2B5EF4-FFF2-40B4-BE49-F238E27FC236}">
              <a16:creationId xmlns:a16="http://schemas.microsoft.com/office/drawing/2014/main" id="{560F40B2-6EB1-4DC5-ACE0-F00F8407C3A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97" name="TextBox 796">
          <a:extLst>
            <a:ext uri="{FF2B5EF4-FFF2-40B4-BE49-F238E27FC236}">
              <a16:creationId xmlns:a16="http://schemas.microsoft.com/office/drawing/2014/main" id="{08B3A258-BB68-4EF1-9C9B-01E2B5069DF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98" name="TextBox 797">
          <a:extLst>
            <a:ext uri="{FF2B5EF4-FFF2-40B4-BE49-F238E27FC236}">
              <a16:creationId xmlns:a16="http://schemas.microsoft.com/office/drawing/2014/main" id="{EEE87DB5-5856-4C2E-8BA9-FEB384A26B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799" name="TextBox 798">
          <a:extLst>
            <a:ext uri="{FF2B5EF4-FFF2-40B4-BE49-F238E27FC236}">
              <a16:creationId xmlns:a16="http://schemas.microsoft.com/office/drawing/2014/main" id="{210DA7ED-AD4D-4262-9B6E-30E7B9DB3C7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00" name="TextBox 799">
          <a:extLst>
            <a:ext uri="{FF2B5EF4-FFF2-40B4-BE49-F238E27FC236}">
              <a16:creationId xmlns:a16="http://schemas.microsoft.com/office/drawing/2014/main" id="{18ECCEE0-E00E-444C-ADDB-762CA8E7D65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01" name="TextBox 800">
          <a:extLst>
            <a:ext uri="{FF2B5EF4-FFF2-40B4-BE49-F238E27FC236}">
              <a16:creationId xmlns:a16="http://schemas.microsoft.com/office/drawing/2014/main" id="{A5D1A296-0E95-4E23-A655-2ACB9D38DF5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02" name="TextBox 801">
          <a:extLst>
            <a:ext uri="{FF2B5EF4-FFF2-40B4-BE49-F238E27FC236}">
              <a16:creationId xmlns:a16="http://schemas.microsoft.com/office/drawing/2014/main" id="{3C95FA9C-1E08-4B0F-84E8-B7AF5512CE1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03" name="TextBox 802">
          <a:extLst>
            <a:ext uri="{FF2B5EF4-FFF2-40B4-BE49-F238E27FC236}">
              <a16:creationId xmlns:a16="http://schemas.microsoft.com/office/drawing/2014/main" id="{56D18B26-FC2B-4F0B-80D8-462C9B66758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04" name="TextBox 803">
          <a:extLst>
            <a:ext uri="{FF2B5EF4-FFF2-40B4-BE49-F238E27FC236}">
              <a16:creationId xmlns:a16="http://schemas.microsoft.com/office/drawing/2014/main" id="{11B32A5F-1F2B-4E02-B960-F2217DEE6E6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05" name="TextBox 804">
          <a:extLst>
            <a:ext uri="{FF2B5EF4-FFF2-40B4-BE49-F238E27FC236}">
              <a16:creationId xmlns:a16="http://schemas.microsoft.com/office/drawing/2014/main" id="{4E859B3A-0D51-4F89-9D49-3A93A20F577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06" name="TextBox 805">
          <a:extLst>
            <a:ext uri="{FF2B5EF4-FFF2-40B4-BE49-F238E27FC236}">
              <a16:creationId xmlns:a16="http://schemas.microsoft.com/office/drawing/2014/main" id="{C9E61339-C047-41FF-A9F4-9A821A15057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07" name="TextBox 806">
          <a:extLst>
            <a:ext uri="{FF2B5EF4-FFF2-40B4-BE49-F238E27FC236}">
              <a16:creationId xmlns:a16="http://schemas.microsoft.com/office/drawing/2014/main" id="{F5948E48-D6D2-4368-BE25-1DB92B5BDEB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08" name="TextBox 807">
          <a:extLst>
            <a:ext uri="{FF2B5EF4-FFF2-40B4-BE49-F238E27FC236}">
              <a16:creationId xmlns:a16="http://schemas.microsoft.com/office/drawing/2014/main" id="{D24BCA51-318E-411B-A83D-BA6AF8CA07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09" name="TextBox 808">
          <a:extLst>
            <a:ext uri="{FF2B5EF4-FFF2-40B4-BE49-F238E27FC236}">
              <a16:creationId xmlns:a16="http://schemas.microsoft.com/office/drawing/2014/main" id="{885A9501-D6FD-44A1-8A00-0F972193F82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10" name="TextBox 809">
          <a:extLst>
            <a:ext uri="{FF2B5EF4-FFF2-40B4-BE49-F238E27FC236}">
              <a16:creationId xmlns:a16="http://schemas.microsoft.com/office/drawing/2014/main" id="{A22FD682-5A7C-40FD-AB72-0301264A465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11" name="TextBox 810">
          <a:extLst>
            <a:ext uri="{FF2B5EF4-FFF2-40B4-BE49-F238E27FC236}">
              <a16:creationId xmlns:a16="http://schemas.microsoft.com/office/drawing/2014/main" id="{15B53905-39F1-4A8E-BC54-140DCB81164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12" name="TextBox 811">
          <a:extLst>
            <a:ext uri="{FF2B5EF4-FFF2-40B4-BE49-F238E27FC236}">
              <a16:creationId xmlns:a16="http://schemas.microsoft.com/office/drawing/2014/main" id="{87BD8FD4-A009-4B45-9879-A3437F4935A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13" name="TextBox 812">
          <a:extLst>
            <a:ext uri="{FF2B5EF4-FFF2-40B4-BE49-F238E27FC236}">
              <a16:creationId xmlns:a16="http://schemas.microsoft.com/office/drawing/2014/main" id="{44C670CF-31F9-4596-A09F-3D3479F4577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14" name="TextBox 813">
          <a:extLst>
            <a:ext uri="{FF2B5EF4-FFF2-40B4-BE49-F238E27FC236}">
              <a16:creationId xmlns:a16="http://schemas.microsoft.com/office/drawing/2014/main" id="{48249376-95E7-4DCC-893F-77680CCBBA1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15" name="TextBox 814">
          <a:extLst>
            <a:ext uri="{FF2B5EF4-FFF2-40B4-BE49-F238E27FC236}">
              <a16:creationId xmlns:a16="http://schemas.microsoft.com/office/drawing/2014/main" id="{0F09744A-FA70-4D81-B2E2-92AED97C022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16" name="TextBox 815">
          <a:extLst>
            <a:ext uri="{FF2B5EF4-FFF2-40B4-BE49-F238E27FC236}">
              <a16:creationId xmlns:a16="http://schemas.microsoft.com/office/drawing/2014/main" id="{CC89AA33-9A2A-4BC2-9576-9E811AEFCC6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17" name="TextBox 816">
          <a:extLst>
            <a:ext uri="{FF2B5EF4-FFF2-40B4-BE49-F238E27FC236}">
              <a16:creationId xmlns:a16="http://schemas.microsoft.com/office/drawing/2014/main" id="{A9CB225C-A219-45E0-90BC-22E97C9135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18" name="TextBox 817">
          <a:extLst>
            <a:ext uri="{FF2B5EF4-FFF2-40B4-BE49-F238E27FC236}">
              <a16:creationId xmlns:a16="http://schemas.microsoft.com/office/drawing/2014/main" id="{85CEB133-387C-478B-9D8A-FF141385FC3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19" name="TextBox 818">
          <a:extLst>
            <a:ext uri="{FF2B5EF4-FFF2-40B4-BE49-F238E27FC236}">
              <a16:creationId xmlns:a16="http://schemas.microsoft.com/office/drawing/2014/main" id="{2C7B7C7D-699E-4B91-8385-A9B5EF6080B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20" name="TextBox 819">
          <a:extLst>
            <a:ext uri="{FF2B5EF4-FFF2-40B4-BE49-F238E27FC236}">
              <a16:creationId xmlns:a16="http://schemas.microsoft.com/office/drawing/2014/main" id="{D1C435B3-5998-47AC-826A-3A0385C3FB6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21" name="TextBox 820">
          <a:extLst>
            <a:ext uri="{FF2B5EF4-FFF2-40B4-BE49-F238E27FC236}">
              <a16:creationId xmlns:a16="http://schemas.microsoft.com/office/drawing/2014/main" id="{14E9F18D-BA15-4692-AEEA-53A9DC98EFF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22" name="TextBox 821">
          <a:extLst>
            <a:ext uri="{FF2B5EF4-FFF2-40B4-BE49-F238E27FC236}">
              <a16:creationId xmlns:a16="http://schemas.microsoft.com/office/drawing/2014/main" id="{AFD97C80-46AC-497B-89D4-AAEE611193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23" name="TextBox 822">
          <a:extLst>
            <a:ext uri="{FF2B5EF4-FFF2-40B4-BE49-F238E27FC236}">
              <a16:creationId xmlns:a16="http://schemas.microsoft.com/office/drawing/2014/main" id="{68981153-E0BE-4D05-A17E-B6B7A1F30AC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24" name="TextBox 823">
          <a:extLst>
            <a:ext uri="{FF2B5EF4-FFF2-40B4-BE49-F238E27FC236}">
              <a16:creationId xmlns:a16="http://schemas.microsoft.com/office/drawing/2014/main" id="{21603317-3FD7-4477-BA39-1CD0F2531F6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25" name="TextBox 824">
          <a:extLst>
            <a:ext uri="{FF2B5EF4-FFF2-40B4-BE49-F238E27FC236}">
              <a16:creationId xmlns:a16="http://schemas.microsoft.com/office/drawing/2014/main" id="{710A4920-0E78-4F51-8B4B-0CD64CF4B5A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26" name="TextBox 825">
          <a:extLst>
            <a:ext uri="{FF2B5EF4-FFF2-40B4-BE49-F238E27FC236}">
              <a16:creationId xmlns:a16="http://schemas.microsoft.com/office/drawing/2014/main" id="{31CE1748-1EA5-4583-B1AB-5931E938AE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27" name="TextBox 826">
          <a:extLst>
            <a:ext uri="{FF2B5EF4-FFF2-40B4-BE49-F238E27FC236}">
              <a16:creationId xmlns:a16="http://schemas.microsoft.com/office/drawing/2014/main" id="{BAC801DC-EADF-49A0-BDA8-2EDA3BE0C1E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28" name="TextBox 827">
          <a:extLst>
            <a:ext uri="{FF2B5EF4-FFF2-40B4-BE49-F238E27FC236}">
              <a16:creationId xmlns:a16="http://schemas.microsoft.com/office/drawing/2014/main" id="{29572F05-F956-47B5-90E1-EC05451F60C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29" name="TextBox 828">
          <a:extLst>
            <a:ext uri="{FF2B5EF4-FFF2-40B4-BE49-F238E27FC236}">
              <a16:creationId xmlns:a16="http://schemas.microsoft.com/office/drawing/2014/main" id="{A55D4D54-412D-43CF-8C26-5694CE8DD1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30" name="TextBox 829">
          <a:extLst>
            <a:ext uri="{FF2B5EF4-FFF2-40B4-BE49-F238E27FC236}">
              <a16:creationId xmlns:a16="http://schemas.microsoft.com/office/drawing/2014/main" id="{37BCC8DF-12E0-483B-B0C6-A8EB56BC3F5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31" name="TextBox 830">
          <a:extLst>
            <a:ext uri="{FF2B5EF4-FFF2-40B4-BE49-F238E27FC236}">
              <a16:creationId xmlns:a16="http://schemas.microsoft.com/office/drawing/2014/main" id="{5FB32949-E638-4712-8992-A4CEF63F9F8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32" name="TextBox 831">
          <a:extLst>
            <a:ext uri="{FF2B5EF4-FFF2-40B4-BE49-F238E27FC236}">
              <a16:creationId xmlns:a16="http://schemas.microsoft.com/office/drawing/2014/main" id="{2A64649F-311B-450D-A8E0-4D0B55DDB08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33" name="TextBox 832">
          <a:extLst>
            <a:ext uri="{FF2B5EF4-FFF2-40B4-BE49-F238E27FC236}">
              <a16:creationId xmlns:a16="http://schemas.microsoft.com/office/drawing/2014/main" id="{CC149CA9-54A7-42AF-808E-00CA86F93A8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34" name="TextBox 833">
          <a:extLst>
            <a:ext uri="{FF2B5EF4-FFF2-40B4-BE49-F238E27FC236}">
              <a16:creationId xmlns:a16="http://schemas.microsoft.com/office/drawing/2014/main" id="{F1CB2211-C4C1-4CBD-A620-654B6AC3B8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35" name="TextBox 834">
          <a:extLst>
            <a:ext uri="{FF2B5EF4-FFF2-40B4-BE49-F238E27FC236}">
              <a16:creationId xmlns:a16="http://schemas.microsoft.com/office/drawing/2014/main" id="{CDDB2429-F5A2-4816-9E65-F3199DE06C7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36" name="TextBox 835">
          <a:extLst>
            <a:ext uri="{FF2B5EF4-FFF2-40B4-BE49-F238E27FC236}">
              <a16:creationId xmlns:a16="http://schemas.microsoft.com/office/drawing/2014/main" id="{A16EA88F-B458-4AD5-AC97-E1067EAE3E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37" name="TextBox 836">
          <a:extLst>
            <a:ext uri="{FF2B5EF4-FFF2-40B4-BE49-F238E27FC236}">
              <a16:creationId xmlns:a16="http://schemas.microsoft.com/office/drawing/2014/main" id="{0D27AD39-EF4A-4E12-9924-F9C4EEAA4DD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38" name="TextBox 837">
          <a:extLst>
            <a:ext uri="{FF2B5EF4-FFF2-40B4-BE49-F238E27FC236}">
              <a16:creationId xmlns:a16="http://schemas.microsoft.com/office/drawing/2014/main" id="{C7F8EA2E-96AE-4B60-BB39-0ED8F2BC340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39" name="TextBox 838">
          <a:extLst>
            <a:ext uri="{FF2B5EF4-FFF2-40B4-BE49-F238E27FC236}">
              <a16:creationId xmlns:a16="http://schemas.microsoft.com/office/drawing/2014/main" id="{86EAF5C0-63CF-4590-A6A9-B3F28A8F292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40" name="TextBox 839">
          <a:extLst>
            <a:ext uri="{FF2B5EF4-FFF2-40B4-BE49-F238E27FC236}">
              <a16:creationId xmlns:a16="http://schemas.microsoft.com/office/drawing/2014/main" id="{CF309B67-733D-447A-BBF1-EAA7DDF900B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41" name="TextBox 840">
          <a:extLst>
            <a:ext uri="{FF2B5EF4-FFF2-40B4-BE49-F238E27FC236}">
              <a16:creationId xmlns:a16="http://schemas.microsoft.com/office/drawing/2014/main" id="{31271446-AF92-4742-9DC1-91079DA22CD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42" name="TextBox 841">
          <a:extLst>
            <a:ext uri="{FF2B5EF4-FFF2-40B4-BE49-F238E27FC236}">
              <a16:creationId xmlns:a16="http://schemas.microsoft.com/office/drawing/2014/main" id="{2079266E-7384-4EB2-AE2D-A4B36FF90B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43" name="TextBox 842">
          <a:extLst>
            <a:ext uri="{FF2B5EF4-FFF2-40B4-BE49-F238E27FC236}">
              <a16:creationId xmlns:a16="http://schemas.microsoft.com/office/drawing/2014/main" id="{0103C7DB-7A60-43E7-910A-1426CC72D6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44" name="TextBox 843">
          <a:extLst>
            <a:ext uri="{FF2B5EF4-FFF2-40B4-BE49-F238E27FC236}">
              <a16:creationId xmlns:a16="http://schemas.microsoft.com/office/drawing/2014/main" id="{0362F125-7A79-4D2E-AA4C-55DB395EACE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45" name="TextBox 844">
          <a:extLst>
            <a:ext uri="{FF2B5EF4-FFF2-40B4-BE49-F238E27FC236}">
              <a16:creationId xmlns:a16="http://schemas.microsoft.com/office/drawing/2014/main" id="{2C9AD3CB-F6F5-45AC-98CE-DC79874237B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46" name="TextBox 845">
          <a:extLst>
            <a:ext uri="{FF2B5EF4-FFF2-40B4-BE49-F238E27FC236}">
              <a16:creationId xmlns:a16="http://schemas.microsoft.com/office/drawing/2014/main" id="{06D5B693-D6CA-4BD0-B4EE-048CCB4D1A5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47" name="TextBox 846">
          <a:extLst>
            <a:ext uri="{FF2B5EF4-FFF2-40B4-BE49-F238E27FC236}">
              <a16:creationId xmlns:a16="http://schemas.microsoft.com/office/drawing/2014/main" id="{666E029D-EF40-4F1A-BE76-4774BD91ACC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48" name="TextBox 847">
          <a:extLst>
            <a:ext uri="{FF2B5EF4-FFF2-40B4-BE49-F238E27FC236}">
              <a16:creationId xmlns:a16="http://schemas.microsoft.com/office/drawing/2014/main" id="{87F58398-4BE9-47B0-9C00-F0B15521BCA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49" name="TextBox 848">
          <a:extLst>
            <a:ext uri="{FF2B5EF4-FFF2-40B4-BE49-F238E27FC236}">
              <a16:creationId xmlns:a16="http://schemas.microsoft.com/office/drawing/2014/main" id="{E6BFBAB2-1013-4372-8FBC-E81AC2FFAB2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50" name="TextBox 849">
          <a:extLst>
            <a:ext uri="{FF2B5EF4-FFF2-40B4-BE49-F238E27FC236}">
              <a16:creationId xmlns:a16="http://schemas.microsoft.com/office/drawing/2014/main" id="{FAC908AA-2A38-4F93-97B7-35827DBF687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51" name="TextBox 850">
          <a:extLst>
            <a:ext uri="{FF2B5EF4-FFF2-40B4-BE49-F238E27FC236}">
              <a16:creationId xmlns:a16="http://schemas.microsoft.com/office/drawing/2014/main" id="{E41EE398-2110-4321-9795-5E7446FE0A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52" name="TextBox 851">
          <a:extLst>
            <a:ext uri="{FF2B5EF4-FFF2-40B4-BE49-F238E27FC236}">
              <a16:creationId xmlns:a16="http://schemas.microsoft.com/office/drawing/2014/main" id="{3A6710A7-F234-4D4C-94DA-67A159A4B55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53" name="TextBox 852">
          <a:extLst>
            <a:ext uri="{FF2B5EF4-FFF2-40B4-BE49-F238E27FC236}">
              <a16:creationId xmlns:a16="http://schemas.microsoft.com/office/drawing/2014/main" id="{170C537B-1702-4320-B4B4-6F4C4464A3A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54" name="TextBox 853">
          <a:extLst>
            <a:ext uri="{FF2B5EF4-FFF2-40B4-BE49-F238E27FC236}">
              <a16:creationId xmlns:a16="http://schemas.microsoft.com/office/drawing/2014/main" id="{3AA32742-8C73-4243-8886-D06C8CBBF22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55" name="TextBox 854">
          <a:extLst>
            <a:ext uri="{FF2B5EF4-FFF2-40B4-BE49-F238E27FC236}">
              <a16:creationId xmlns:a16="http://schemas.microsoft.com/office/drawing/2014/main" id="{A9825CB5-88BE-4E80-8550-2F29DB3EFC2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56" name="TextBox 855">
          <a:extLst>
            <a:ext uri="{FF2B5EF4-FFF2-40B4-BE49-F238E27FC236}">
              <a16:creationId xmlns:a16="http://schemas.microsoft.com/office/drawing/2014/main" id="{668FE8A9-0373-441A-94C6-43082D3760E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57" name="TextBox 856">
          <a:extLst>
            <a:ext uri="{FF2B5EF4-FFF2-40B4-BE49-F238E27FC236}">
              <a16:creationId xmlns:a16="http://schemas.microsoft.com/office/drawing/2014/main" id="{2C720C3C-9D55-4B10-B6A3-A6AC51F3EB5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58" name="TextBox 857">
          <a:extLst>
            <a:ext uri="{FF2B5EF4-FFF2-40B4-BE49-F238E27FC236}">
              <a16:creationId xmlns:a16="http://schemas.microsoft.com/office/drawing/2014/main" id="{E1D656B5-E5B9-4596-9B05-4686AB97145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59" name="TextBox 858">
          <a:extLst>
            <a:ext uri="{FF2B5EF4-FFF2-40B4-BE49-F238E27FC236}">
              <a16:creationId xmlns:a16="http://schemas.microsoft.com/office/drawing/2014/main" id="{9A0E2293-C3E5-4BF8-BCD7-DB80A971823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60" name="TextBox 859">
          <a:extLst>
            <a:ext uri="{FF2B5EF4-FFF2-40B4-BE49-F238E27FC236}">
              <a16:creationId xmlns:a16="http://schemas.microsoft.com/office/drawing/2014/main" id="{F7B188D1-F273-44F4-8F8C-12B965150DA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61" name="TextBox 860">
          <a:extLst>
            <a:ext uri="{FF2B5EF4-FFF2-40B4-BE49-F238E27FC236}">
              <a16:creationId xmlns:a16="http://schemas.microsoft.com/office/drawing/2014/main" id="{C12B906A-B2DF-4EBB-BFBC-2B91802EF2B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62" name="TextBox 861">
          <a:extLst>
            <a:ext uri="{FF2B5EF4-FFF2-40B4-BE49-F238E27FC236}">
              <a16:creationId xmlns:a16="http://schemas.microsoft.com/office/drawing/2014/main" id="{C0FAFB88-4B7C-471C-B56E-52C1DADDF62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63" name="TextBox 862">
          <a:extLst>
            <a:ext uri="{FF2B5EF4-FFF2-40B4-BE49-F238E27FC236}">
              <a16:creationId xmlns:a16="http://schemas.microsoft.com/office/drawing/2014/main" id="{AB0D57E8-427A-46A1-82FA-30EAB2B6D1F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64" name="TextBox 863">
          <a:extLst>
            <a:ext uri="{FF2B5EF4-FFF2-40B4-BE49-F238E27FC236}">
              <a16:creationId xmlns:a16="http://schemas.microsoft.com/office/drawing/2014/main" id="{AEA87D2E-D29F-4132-8A0D-36C804E8FB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65" name="TextBox 864">
          <a:extLst>
            <a:ext uri="{FF2B5EF4-FFF2-40B4-BE49-F238E27FC236}">
              <a16:creationId xmlns:a16="http://schemas.microsoft.com/office/drawing/2014/main" id="{427E8633-8433-4F3F-BABC-E8A097F77A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66" name="TextBox 865">
          <a:extLst>
            <a:ext uri="{FF2B5EF4-FFF2-40B4-BE49-F238E27FC236}">
              <a16:creationId xmlns:a16="http://schemas.microsoft.com/office/drawing/2014/main" id="{F8AA4D39-AE40-418C-A8AD-78B9ECEE323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67" name="TextBox 866">
          <a:extLst>
            <a:ext uri="{FF2B5EF4-FFF2-40B4-BE49-F238E27FC236}">
              <a16:creationId xmlns:a16="http://schemas.microsoft.com/office/drawing/2014/main" id="{814274B7-BC9A-4141-9C6A-BF84FBC5948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68" name="TextBox 867">
          <a:extLst>
            <a:ext uri="{FF2B5EF4-FFF2-40B4-BE49-F238E27FC236}">
              <a16:creationId xmlns:a16="http://schemas.microsoft.com/office/drawing/2014/main" id="{9721EEAD-B001-43DF-AC72-54624DF6949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69" name="TextBox 868">
          <a:extLst>
            <a:ext uri="{FF2B5EF4-FFF2-40B4-BE49-F238E27FC236}">
              <a16:creationId xmlns:a16="http://schemas.microsoft.com/office/drawing/2014/main" id="{6FB80EF9-77D9-4F38-AA18-943D6C3D258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70" name="TextBox 869">
          <a:extLst>
            <a:ext uri="{FF2B5EF4-FFF2-40B4-BE49-F238E27FC236}">
              <a16:creationId xmlns:a16="http://schemas.microsoft.com/office/drawing/2014/main" id="{E6984380-E054-4E13-9A45-C9FFC5F78D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71" name="TextBox 870">
          <a:extLst>
            <a:ext uri="{FF2B5EF4-FFF2-40B4-BE49-F238E27FC236}">
              <a16:creationId xmlns:a16="http://schemas.microsoft.com/office/drawing/2014/main" id="{E5BAB54C-48A6-4E39-9F6B-0F03C669B5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72" name="TextBox 871">
          <a:extLst>
            <a:ext uri="{FF2B5EF4-FFF2-40B4-BE49-F238E27FC236}">
              <a16:creationId xmlns:a16="http://schemas.microsoft.com/office/drawing/2014/main" id="{544BEAAE-7B58-4B42-B1C0-2E31C2187F1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73" name="TextBox 872">
          <a:extLst>
            <a:ext uri="{FF2B5EF4-FFF2-40B4-BE49-F238E27FC236}">
              <a16:creationId xmlns:a16="http://schemas.microsoft.com/office/drawing/2014/main" id="{511DAF56-5724-4322-BF52-A02C3B2D7CE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74" name="TextBox 873">
          <a:extLst>
            <a:ext uri="{FF2B5EF4-FFF2-40B4-BE49-F238E27FC236}">
              <a16:creationId xmlns:a16="http://schemas.microsoft.com/office/drawing/2014/main" id="{B3B8DFD8-2F29-4170-9006-719E6EBDBE2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75" name="TextBox 874">
          <a:extLst>
            <a:ext uri="{FF2B5EF4-FFF2-40B4-BE49-F238E27FC236}">
              <a16:creationId xmlns:a16="http://schemas.microsoft.com/office/drawing/2014/main" id="{4249D23B-B0FA-4E10-877D-29A5B46164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76" name="TextBox 875">
          <a:extLst>
            <a:ext uri="{FF2B5EF4-FFF2-40B4-BE49-F238E27FC236}">
              <a16:creationId xmlns:a16="http://schemas.microsoft.com/office/drawing/2014/main" id="{DE117CBF-0861-48A0-81F8-CC586769765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77" name="TextBox 876">
          <a:extLst>
            <a:ext uri="{FF2B5EF4-FFF2-40B4-BE49-F238E27FC236}">
              <a16:creationId xmlns:a16="http://schemas.microsoft.com/office/drawing/2014/main" id="{111DF311-E173-4BF0-BB56-E177D82FFAE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78" name="TextBox 877">
          <a:extLst>
            <a:ext uri="{FF2B5EF4-FFF2-40B4-BE49-F238E27FC236}">
              <a16:creationId xmlns:a16="http://schemas.microsoft.com/office/drawing/2014/main" id="{7CE8BE9B-B854-416B-9A43-CEBD1159D91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79" name="TextBox 878">
          <a:extLst>
            <a:ext uri="{FF2B5EF4-FFF2-40B4-BE49-F238E27FC236}">
              <a16:creationId xmlns:a16="http://schemas.microsoft.com/office/drawing/2014/main" id="{2A40FE3E-01A4-4951-B2DB-FE1EFEE4A86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80" name="TextBox 879">
          <a:extLst>
            <a:ext uri="{FF2B5EF4-FFF2-40B4-BE49-F238E27FC236}">
              <a16:creationId xmlns:a16="http://schemas.microsoft.com/office/drawing/2014/main" id="{0476CCA3-ADAB-4B5A-BE05-65C40CB0C6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81" name="TextBox 880">
          <a:extLst>
            <a:ext uri="{FF2B5EF4-FFF2-40B4-BE49-F238E27FC236}">
              <a16:creationId xmlns:a16="http://schemas.microsoft.com/office/drawing/2014/main" id="{FAB4F3D8-2DA5-4268-80CB-6D27A5672AD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82" name="TextBox 881">
          <a:extLst>
            <a:ext uri="{FF2B5EF4-FFF2-40B4-BE49-F238E27FC236}">
              <a16:creationId xmlns:a16="http://schemas.microsoft.com/office/drawing/2014/main" id="{879551B0-D0E0-4F79-B579-9A348622604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83" name="TextBox 882">
          <a:extLst>
            <a:ext uri="{FF2B5EF4-FFF2-40B4-BE49-F238E27FC236}">
              <a16:creationId xmlns:a16="http://schemas.microsoft.com/office/drawing/2014/main" id="{FAB293EE-552C-4D5D-8230-1AA97ED09C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84" name="TextBox 883">
          <a:extLst>
            <a:ext uri="{FF2B5EF4-FFF2-40B4-BE49-F238E27FC236}">
              <a16:creationId xmlns:a16="http://schemas.microsoft.com/office/drawing/2014/main" id="{9A7215C7-DAD9-48C4-92AB-1311AA575E0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85" name="TextBox 884">
          <a:extLst>
            <a:ext uri="{FF2B5EF4-FFF2-40B4-BE49-F238E27FC236}">
              <a16:creationId xmlns:a16="http://schemas.microsoft.com/office/drawing/2014/main" id="{76F3AB6C-1164-4E68-9282-E350F6FFB22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86" name="TextBox 885">
          <a:extLst>
            <a:ext uri="{FF2B5EF4-FFF2-40B4-BE49-F238E27FC236}">
              <a16:creationId xmlns:a16="http://schemas.microsoft.com/office/drawing/2014/main" id="{C69B254A-4B7A-43FA-8C7B-BD202684017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87" name="TextBox 886">
          <a:extLst>
            <a:ext uri="{FF2B5EF4-FFF2-40B4-BE49-F238E27FC236}">
              <a16:creationId xmlns:a16="http://schemas.microsoft.com/office/drawing/2014/main" id="{917B095E-8EF4-4159-941F-5877BF49DCB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88" name="TextBox 887">
          <a:extLst>
            <a:ext uri="{FF2B5EF4-FFF2-40B4-BE49-F238E27FC236}">
              <a16:creationId xmlns:a16="http://schemas.microsoft.com/office/drawing/2014/main" id="{83E053ED-DA9D-4F3B-AF3B-F26F7AF398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89" name="TextBox 888">
          <a:extLst>
            <a:ext uri="{FF2B5EF4-FFF2-40B4-BE49-F238E27FC236}">
              <a16:creationId xmlns:a16="http://schemas.microsoft.com/office/drawing/2014/main" id="{D70BFE23-F018-462E-8D6A-7680DA6E8C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90" name="TextBox 889">
          <a:extLst>
            <a:ext uri="{FF2B5EF4-FFF2-40B4-BE49-F238E27FC236}">
              <a16:creationId xmlns:a16="http://schemas.microsoft.com/office/drawing/2014/main" id="{6C96902F-1859-4DCB-A19A-906A22E5CCE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91" name="TextBox 890">
          <a:extLst>
            <a:ext uri="{FF2B5EF4-FFF2-40B4-BE49-F238E27FC236}">
              <a16:creationId xmlns:a16="http://schemas.microsoft.com/office/drawing/2014/main" id="{3DFB46A5-EC68-4DF3-A86D-2E2E256E4A1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92" name="TextBox 891">
          <a:extLst>
            <a:ext uri="{FF2B5EF4-FFF2-40B4-BE49-F238E27FC236}">
              <a16:creationId xmlns:a16="http://schemas.microsoft.com/office/drawing/2014/main" id="{0BFD4DA2-77E1-4FC9-9E58-CC70FD67640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93" name="TextBox 892">
          <a:extLst>
            <a:ext uri="{FF2B5EF4-FFF2-40B4-BE49-F238E27FC236}">
              <a16:creationId xmlns:a16="http://schemas.microsoft.com/office/drawing/2014/main" id="{8DC4115C-14C8-4051-B2D5-0915B16D0AD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94" name="TextBox 893">
          <a:extLst>
            <a:ext uri="{FF2B5EF4-FFF2-40B4-BE49-F238E27FC236}">
              <a16:creationId xmlns:a16="http://schemas.microsoft.com/office/drawing/2014/main" id="{7C1B1470-195E-4720-9FCD-9944BD2B2E9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95" name="TextBox 894">
          <a:extLst>
            <a:ext uri="{FF2B5EF4-FFF2-40B4-BE49-F238E27FC236}">
              <a16:creationId xmlns:a16="http://schemas.microsoft.com/office/drawing/2014/main" id="{B5E07EDF-D0AA-4209-9D73-D021014A4BE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96" name="TextBox 895">
          <a:extLst>
            <a:ext uri="{FF2B5EF4-FFF2-40B4-BE49-F238E27FC236}">
              <a16:creationId xmlns:a16="http://schemas.microsoft.com/office/drawing/2014/main" id="{A4895902-7911-4DCF-97DB-3E6C226796F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97" name="TextBox 896">
          <a:extLst>
            <a:ext uri="{FF2B5EF4-FFF2-40B4-BE49-F238E27FC236}">
              <a16:creationId xmlns:a16="http://schemas.microsoft.com/office/drawing/2014/main" id="{8CDA34AB-AC12-4497-B71A-B5C58A9CA60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98" name="TextBox 897">
          <a:extLst>
            <a:ext uri="{FF2B5EF4-FFF2-40B4-BE49-F238E27FC236}">
              <a16:creationId xmlns:a16="http://schemas.microsoft.com/office/drawing/2014/main" id="{6314C383-C0DD-4B84-B6AF-222B6E46EF9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899" name="TextBox 898">
          <a:extLst>
            <a:ext uri="{FF2B5EF4-FFF2-40B4-BE49-F238E27FC236}">
              <a16:creationId xmlns:a16="http://schemas.microsoft.com/office/drawing/2014/main" id="{F6D91FC8-2A12-4E73-8749-6708502E08C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00" name="TextBox 899">
          <a:extLst>
            <a:ext uri="{FF2B5EF4-FFF2-40B4-BE49-F238E27FC236}">
              <a16:creationId xmlns:a16="http://schemas.microsoft.com/office/drawing/2014/main" id="{B81E2E47-2A74-4A6E-86D0-96B204D1BE8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01" name="TextBox 900">
          <a:extLst>
            <a:ext uri="{FF2B5EF4-FFF2-40B4-BE49-F238E27FC236}">
              <a16:creationId xmlns:a16="http://schemas.microsoft.com/office/drawing/2014/main" id="{FB44AF5B-4A9C-4AE6-9A36-EE720206B5C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02" name="TextBox 901">
          <a:extLst>
            <a:ext uri="{FF2B5EF4-FFF2-40B4-BE49-F238E27FC236}">
              <a16:creationId xmlns:a16="http://schemas.microsoft.com/office/drawing/2014/main" id="{6BF47BF6-0BF9-404C-B314-EC20A2C07D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03" name="TextBox 902">
          <a:extLst>
            <a:ext uri="{FF2B5EF4-FFF2-40B4-BE49-F238E27FC236}">
              <a16:creationId xmlns:a16="http://schemas.microsoft.com/office/drawing/2014/main" id="{39F3359A-A521-4745-9D05-2AEC24E8C8D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04" name="TextBox 903">
          <a:extLst>
            <a:ext uri="{FF2B5EF4-FFF2-40B4-BE49-F238E27FC236}">
              <a16:creationId xmlns:a16="http://schemas.microsoft.com/office/drawing/2014/main" id="{30106589-02AA-40B8-8F11-58DD0C0326C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05" name="TextBox 904">
          <a:extLst>
            <a:ext uri="{FF2B5EF4-FFF2-40B4-BE49-F238E27FC236}">
              <a16:creationId xmlns:a16="http://schemas.microsoft.com/office/drawing/2014/main" id="{AFAFC1E4-3243-4CC7-BF2D-1317CC06CBE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06" name="TextBox 905">
          <a:extLst>
            <a:ext uri="{FF2B5EF4-FFF2-40B4-BE49-F238E27FC236}">
              <a16:creationId xmlns:a16="http://schemas.microsoft.com/office/drawing/2014/main" id="{A8A7C8BA-22C8-4CF6-A6E5-72126ED27B6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07" name="TextBox 906">
          <a:extLst>
            <a:ext uri="{FF2B5EF4-FFF2-40B4-BE49-F238E27FC236}">
              <a16:creationId xmlns:a16="http://schemas.microsoft.com/office/drawing/2014/main" id="{AA3C45EA-425A-4495-9CA8-6FE13912625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08" name="TextBox 907">
          <a:extLst>
            <a:ext uri="{FF2B5EF4-FFF2-40B4-BE49-F238E27FC236}">
              <a16:creationId xmlns:a16="http://schemas.microsoft.com/office/drawing/2014/main" id="{A50A2CB1-17BA-47D6-980B-D386B447FB4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09" name="TextBox 908">
          <a:extLst>
            <a:ext uri="{FF2B5EF4-FFF2-40B4-BE49-F238E27FC236}">
              <a16:creationId xmlns:a16="http://schemas.microsoft.com/office/drawing/2014/main" id="{956889CE-20C3-4986-B103-43E3E04F384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10" name="TextBox 909">
          <a:extLst>
            <a:ext uri="{FF2B5EF4-FFF2-40B4-BE49-F238E27FC236}">
              <a16:creationId xmlns:a16="http://schemas.microsoft.com/office/drawing/2014/main" id="{5B4C7207-1D70-4BCE-9C1A-736F2BFD815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11" name="TextBox 910">
          <a:extLst>
            <a:ext uri="{FF2B5EF4-FFF2-40B4-BE49-F238E27FC236}">
              <a16:creationId xmlns:a16="http://schemas.microsoft.com/office/drawing/2014/main" id="{2F85FDAC-A803-4458-BE91-E3CFD59768D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12" name="TextBox 911">
          <a:extLst>
            <a:ext uri="{FF2B5EF4-FFF2-40B4-BE49-F238E27FC236}">
              <a16:creationId xmlns:a16="http://schemas.microsoft.com/office/drawing/2014/main" id="{11DD9F71-FDF9-4B02-9494-4AE9D0DAAEE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13" name="TextBox 912">
          <a:extLst>
            <a:ext uri="{FF2B5EF4-FFF2-40B4-BE49-F238E27FC236}">
              <a16:creationId xmlns:a16="http://schemas.microsoft.com/office/drawing/2014/main" id="{3F836EBD-6264-4A2C-AB27-FD3C307A208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14" name="TextBox 913">
          <a:extLst>
            <a:ext uri="{FF2B5EF4-FFF2-40B4-BE49-F238E27FC236}">
              <a16:creationId xmlns:a16="http://schemas.microsoft.com/office/drawing/2014/main" id="{DC4DB31E-DFF4-41FA-B0EC-ADCF995195A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15" name="TextBox 914">
          <a:extLst>
            <a:ext uri="{FF2B5EF4-FFF2-40B4-BE49-F238E27FC236}">
              <a16:creationId xmlns:a16="http://schemas.microsoft.com/office/drawing/2014/main" id="{2DA1C689-49F9-45B1-9AA9-038ACD1441D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16" name="TextBox 915">
          <a:extLst>
            <a:ext uri="{FF2B5EF4-FFF2-40B4-BE49-F238E27FC236}">
              <a16:creationId xmlns:a16="http://schemas.microsoft.com/office/drawing/2014/main" id="{20789CD4-1064-421C-B2AC-6588C858BD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17" name="TextBox 916">
          <a:extLst>
            <a:ext uri="{FF2B5EF4-FFF2-40B4-BE49-F238E27FC236}">
              <a16:creationId xmlns:a16="http://schemas.microsoft.com/office/drawing/2014/main" id="{D874884C-6085-4812-882E-DC49101FD34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18" name="TextBox 917">
          <a:extLst>
            <a:ext uri="{FF2B5EF4-FFF2-40B4-BE49-F238E27FC236}">
              <a16:creationId xmlns:a16="http://schemas.microsoft.com/office/drawing/2014/main" id="{19595A5B-9DE8-428C-8F46-DE1F0B25252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19" name="TextBox 918">
          <a:extLst>
            <a:ext uri="{FF2B5EF4-FFF2-40B4-BE49-F238E27FC236}">
              <a16:creationId xmlns:a16="http://schemas.microsoft.com/office/drawing/2014/main" id="{5D2CEF69-B03A-4677-89FB-2B6FAEE595F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20" name="TextBox 919">
          <a:extLst>
            <a:ext uri="{FF2B5EF4-FFF2-40B4-BE49-F238E27FC236}">
              <a16:creationId xmlns:a16="http://schemas.microsoft.com/office/drawing/2014/main" id="{0DEC8E24-2CC3-42D8-93CB-1E45AD51AD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21" name="TextBox 920">
          <a:extLst>
            <a:ext uri="{FF2B5EF4-FFF2-40B4-BE49-F238E27FC236}">
              <a16:creationId xmlns:a16="http://schemas.microsoft.com/office/drawing/2014/main" id="{DD2B8C56-E581-4D2B-8DC4-114B3DC482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22" name="TextBox 921">
          <a:extLst>
            <a:ext uri="{FF2B5EF4-FFF2-40B4-BE49-F238E27FC236}">
              <a16:creationId xmlns:a16="http://schemas.microsoft.com/office/drawing/2014/main" id="{D0F99803-736E-404A-8E30-05891DC8FB3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23" name="TextBox 922">
          <a:extLst>
            <a:ext uri="{FF2B5EF4-FFF2-40B4-BE49-F238E27FC236}">
              <a16:creationId xmlns:a16="http://schemas.microsoft.com/office/drawing/2014/main" id="{2D27EA59-0F2B-4658-8468-848B371B64A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24" name="TextBox 923">
          <a:extLst>
            <a:ext uri="{FF2B5EF4-FFF2-40B4-BE49-F238E27FC236}">
              <a16:creationId xmlns:a16="http://schemas.microsoft.com/office/drawing/2014/main" id="{745BC3D3-1DEC-4DAA-B607-FB4D19CDB7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25" name="TextBox 924">
          <a:extLst>
            <a:ext uri="{FF2B5EF4-FFF2-40B4-BE49-F238E27FC236}">
              <a16:creationId xmlns:a16="http://schemas.microsoft.com/office/drawing/2014/main" id="{7BB7E7A7-BB9C-48DA-94FE-9AEE69B920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26" name="TextBox 925">
          <a:extLst>
            <a:ext uri="{FF2B5EF4-FFF2-40B4-BE49-F238E27FC236}">
              <a16:creationId xmlns:a16="http://schemas.microsoft.com/office/drawing/2014/main" id="{2E9C9672-AC02-4C3A-BA24-559D695209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27" name="TextBox 926">
          <a:extLst>
            <a:ext uri="{FF2B5EF4-FFF2-40B4-BE49-F238E27FC236}">
              <a16:creationId xmlns:a16="http://schemas.microsoft.com/office/drawing/2014/main" id="{DEDD1B8C-154A-415D-8C42-66F2B03C361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28" name="TextBox 927">
          <a:extLst>
            <a:ext uri="{FF2B5EF4-FFF2-40B4-BE49-F238E27FC236}">
              <a16:creationId xmlns:a16="http://schemas.microsoft.com/office/drawing/2014/main" id="{63F5B351-9B20-484D-8B7F-2D0B307B2B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29" name="TextBox 928">
          <a:extLst>
            <a:ext uri="{FF2B5EF4-FFF2-40B4-BE49-F238E27FC236}">
              <a16:creationId xmlns:a16="http://schemas.microsoft.com/office/drawing/2014/main" id="{08209E0C-1EC8-4E55-8611-622B2A94D0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30" name="TextBox 929">
          <a:extLst>
            <a:ext uri="{FF2B5EF4-FFF2-40B4-BE49-F238E27FC236}">
              <a16:creationId xmlns:a16="http://schemas.microsoft.com/office/drawing/2014/main" id="{720EA951-44AA-4034-90F4-BCD85B3759B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31" name="TextBox 930">
          <a:extLst>
            <a:ext uri="{FF2B5EF4-FFF2-40B4-BE49-F238E27FC236}">
              <a16:creationId xmlns:a16="http://schemas.microsoft.com/office/drawing/2014/main" id="{1C6B64C3-3C00-440E-9E2B-469F7DA95A0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32" name="TextBox 931">
          <a:extLst>
            <a:ext uri="{FF2B5EF4-FFF2-40B4-BE49-F238E27FC236}">
              <a16:creationId xmlns:a16="http://schemas.microsoft.com/office/drawing/2014/main" id="{1724AF7A-E171-452B-8975-0A1F722D138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33" name="TextBox 932">
          <a:extLst>
            <a:ext uri="{FF2B5EF4-FFF2-40B4-BE49-F238E27FC236}">
              <a16:creationId xmlns:a16="http://schemas.microsoft.com/office/drawing/2014/main" id="{D50D6469-ECEB-4023-BBAE-83A08260D10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34" name="TextBox 933">
          <a:extLst>
            <a:ext uri="{FF2B5EF4-FFF2-40B4-BE49-F238E27FC236}">
              <a16:creationId xmlns:a16="http://schemas.microsoft.com/office/drawing/2014/main" id="{6DBD97B6-3B01-4010-9402-832326C876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35" name="TextBox 934">
          <a:extLst>
            <a:ext uri="{FF2B5EF4-FFF2-40B4-BE49-F238E27FC236}">
              <a16:creationId xmlns:a16="http://schemas.microsoft.com/office/drawing/2014/main" id="{9E331419-04FE-45CE-9B63-C00512B55AA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36" name="TextBox 935">
          <a:extLst>
            <a:ext uri="{FF2B5EF4-FFF2-40B4-BE49-F238E27FC236}">
              <a16:creationId xmlns:a16="http://schemas.microsoft.com/office/drawing/2014/main" id="{F6CC4D04-5173-4E74-AAF2-10F3435A69B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37" name="TextBox 936">
          <a:extLst>
            <a:ext uri="{FF2B5EF4-FFF2-40B4-BE49-F238E27FC236}">
              <a16:creationId xmlns:a16="http://schemas.microsoft.com/office/drawing/2014/main" id="{83A3ABD0-3851-4156-8401-6F29A7D871F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38" name="TextBox 937">
          <a:extLst>
            <a:ext uri="{FF2B5EF4-FFF2-40B4-BE49-F238E27FC236}">
              <a16:creationId xmlns:a16="http://schemas.microsoft.com/office/drawing/2014/main" id="{8CBECFD6-0984-4AD4-871B-60EE46AFF06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39" name="TextBox 938">
          <a:extLst>
            <a:ext uri="{FF2B5EF4-FFF2-40B4-BE49-F238E27FC236}">
              <a16:creationId xmlns:a16="http://schemas.microsoft.com/office/drawing/2014/main" id="{192D47EA-32F6-41A2-A251-77E08A25A7E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40" name="TextBox 939">
          <a:extLst>
            <a:ext uri="{FF2B5EF4-FFF2-40B4-BE49-F238E27FC236}">
              <a16:creationId xmlns:a16="http://schemas.microsoft.com/office/drawing/2014/main" id="{727DAE83-D7F7-4FDC-9A39-EC536B8C96E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41" name="TextBox 940">
          <a:extLst>
            <a:ext uri="{FF2B5EF4-FFF2-40B4-BE49-F238E27FC236}">
              <a16:creationId xmlns:a16="http://schemas.microsoft.com/office/drawing/2014/main" id="{D2CD2883-F6D9-4CEC-B6B3-5DF75BFCDC6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42" name="TextBox 941">
          <a:extLst>
            <a:ext uri="{FF2B5EF4-FFF2-40B4-BE49-F238E27FC236}">
              <a16:creationId xmlns:a16="http://schemas.microsoft.com/office/drawing/2014/main" id="{1C02E473-5466-427D-AECE-DB3D96B2D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43" name="TextBox 942">
          <a:extLst>
            <a:ext uri="{FF2B5EF4-FFF2-40B4-BE49-F238E27FC236}">
              <a16:creationId xmlns:a16="http://schemas.microsoft.com/office/drawing/2014/main" id="{A3BE933C-506B-46CD-B7FE-19578FDACB0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44" name="TextBox 943">
          <a:extLst>
            <a:ext uri="{FF2B5EF4-FFF2-40B4-BE49-F238E27FC236}">
              <a16:creationId xmlns:a16="http://schemas.microsoft.com/office/drawing/2014/main" id="{B1A59E2F-C8E0-495E-80D9-02CF5F49A6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45" name="TextBox 944">
          <a:extLst>
            <a:ext uri="{FF2B5EF4-FFF2-40B4-BE49-F238E27FC236}">
              <a16:creationId xmlns:a16="http://schemas.microsoft.com/office/drawing/2014/main" id="{9C42715B-1C8A-4B72-B389-0D122518A89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46" name="TextBox 945">
          <a:extLst>
            <a:ext uri="{FF2B5EF4-FFF2-40B4-BE49-F238E27FC236}">
              <a16:creationId xmlns:a16="http://schemas.microsoft.com/office/drawing/2014/main" id="{E79C8229-3BB5-4F58-93C4-0480BF967E0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47" name="TextBox 946">
          <a:extLst>
            <a:ext uri="{FF2B5EF4-FFF2-40B4-BE49-F238E27FC236}">
              <a16:creationId xmlns:a16="http://schemas.microsoft.com/office/drawing/2014/main" id="{3E9FD341-E67C-42A2-A319-F1AEA7BAB7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48" name="TextBox 947">
          <a:extLst>
            <a:ext uri="{FF2B5EF4-FFF2-40B4-BE49-F238E27FC236}">
              <a16:creationId xmlns:a16="http://schemas.microsoft.com/office/drawing/2014/main" id="{C4D6F2E4-EBA5-467A-B910-87E018F51BC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49" name="TextBox 948">
          <a:extLst>
            <a:ext uri="{FF2B5EF4-FFF2-40B4-BE49-F238E27FC236}">
              <a16:creationId xmlns:a16="http://schemas.microsoft.com/office/drawing/2014/main" id="{90D9D4BD-AC05-417C-8B43-B2E38A1ADC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50" name="TextBox 949">
          <a:extLst>
            <a:ext uri="{FF2B5EF4-FFF2-40B4-BE49-F238E27FC236}">
              <a16:creationId xmlns:a16="http://schemas.microsoft.com/office/drawing/2014/main" id="{FE0BAC73-C982-4122-823F-18202B8B0A4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51" name="TextBox 950">
          <a:extLst>
            <a:ext uri="{FF2B5EF4-FFF2-40B4-BE49-F238E27FC236}">
              <a16:creationId xmlns:a16="http://schemas.microsoft.com/office/drawing/2014/main" id="{D6EC8506-71EF-4E0E-A862-6FA370589B8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52" name="TextBox 951">
          <a:extLst>
            <a:ext uri="{FF2B5EF4-FFF2-40B4-BE49-F238E27FC236}">
              <a16:creationId xmlns:a16="http://schemas.microsoft.com/office/drawing/2014/main" id="{E44123D2-2AAE-4610-B1F0-FE8B0AA9382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53" name="TextBox 952">
          <a:extLst>
            <a:ext uri="{FF2B5EF4-FFF2-40B4-BE49-F238E27FC236}">
              <a16:creationId xmlns:a16="http://schemas.microsoft.com/office/drawing/2014/main" id="{9B3117F5-F318-458C-8A42-5195CD9A6D4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54" name="TextBox 953">
          <a:extLst>
            <a:ext uri="{FF2B5EF4-FFF2-40B4-BE49-F238E27FC236}">
              <a16:creationId xmlns:a16="http://schemas.microsoft.com/office/drawing/2014/main" id="{1B79AB17-84DE-4DC6-B788-5C242E43F00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55" name="TextBox 954">
          <a:extLst>
            <a:ext uri="{FF2B5EF4-FFF2-40B4-BE49-F238E27FC236}">
              <a16:creationId xmlns:a16="http://schemas.microsoft.com/office/drawing/2014/main" id="{A9D2839A-9949-49E4-A447-A8F8BEA5EB8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56" name="TextBox 955">
          <a:extLst>
            <a:ext uri="{FF2B5EF4-FFF2-40B4-BE49-F238E27FC236}">
              <a16:creationId xmlns:a16="http://schemas.microsoft.com/office/drawing/2014/main" id="{17EDF7BA-44E7-4577-9F62-7EF8C3C8810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57" name="TextBox 956">
          <a:extLst>
            <a:ext uri="{FF2B5EF4-FFF2-40B4-BE49-F238E27FC236}">
              <a16:creationId xmlns:a16="http://schemas.microsoft.com/office/drawing/2014/main" id="{798CE8A9-4136-475C-9BFB-1FC0EAE4417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58" name="TextBox 957">
          <a:extLst>
            <a:ext uri="{FF2B5EF4-FFF2-40B4-BE49-F238E27FC236}">
              <a16:creationId xmlns:a16="http://schemas.microsoft.com/office/drawing/2014/main" id="{E967BFF5-77F0-4F8D-937B-6310F2E6C8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59" name="TextBox 958">
          <a:extLst>
            <a:ext uri="{FF2B5EF4-FFF2-40B4-BE49-F238E27FC236}">
              <a16:creationId xmlns:a16="http://schemas.microsoft.com/office/drawing/2014/main" id="{C21C55BD-B1C8-4A0A-A678-1AC67356376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60" name="TextBox 959">
          <a:extLst>
            <a:ext uri="{FF2B5EF4-FFF2-40B4-BE49-F238E27FC236}">
              <a16:creationId xmlns:a16="http://schemas.microsoft.com/office/drawing/2014/main" id="{26937E91-49CA-431E-B2F4-35EBF3B466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61" name="TextBox 960">
          <a:extLst>
            <a:ext uri="{FF2B5EF4-FFF2-40B4-BE49-F238E27FC236}">
              <a16:creationId xmlns:a16="http://schemas.microsoft.com/office/drawing/2014/main" id="{8F22EF6D-3F22-4F2A-BA91-64C281963B8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62" name="TextBox 961">
          <a:extLst>
            <a:ext uri="{FF2B5EF4-FFF2-40B4-BE49-F238E27FC236}">
              <a16:creationId xmlns:a16="http://schemas.microsoft.com/office/drawing/2014/main" id="{89E59BDD-3B39-473E-B808-AB04558EBF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63" name="TextBox 962">
          <a:extLst>
            <a:ext uri="{FF2B5EF4-FFF2-40B4-BE49-F238E27FC236}">
              <a16:creationId xmlns:a16="http://schemas.microsoft.com/office/drawing/2014/main" id="{D9AF0161-A531-44B5-9D55-97873351A30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64" name="TextBox 963">
          <a:extLst>
            <a:ext uri="{FF2B5EF4-FFF2-40B4-BE49-F238E27FC236}">
              <a16:creationId xmlns:a16="http://schemas.microsoft.com/office/drawing/2014/main" id="{ED651377-91C7-4C70-B8F8-84F3686752C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65" name="TextBox 964">
          <a:extLst>
            <a:ext uri="{FF2B5EF4-FFF2-40B4-BE49-F238E27FC236}">
              <a16:creationId xmlns:a16="http://schemas.microsoft.com/office/drawing/2014/main" id="{367A6821-7160-46AC-A453-02F79C8961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66" name="TextBox 965">
          <a:extLst>
            <a:ext uri="{FF2B5EF4-FFF2-40B4-BE49-F238E27FC236}">
              <a16:creationId xmlns:a16="http://schemas.microsoft.com/office/drawing/2014/main" id="{1122B966-89DE-43DD-858A-FED420FBD09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67" name="TextBox 966">
          <a:extLst>
            <a:ext uri="{FF2B5EF4-FFF2-40B4-BE49-F238E27FC236}">
              <a16:creationId xmlns:a16="http://schemas.microsoft.com/office/drawing/2014/main" id="{F9B84E20-CC07-4C23-A79C-7050DE2103F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68" name="TextBox 967">
          <a:extLst>
            <a:ext uri="{FF2B5EF4-FFF2-40B4-BE49-F238E27FC236}">
              <a16:creationId xmlns:a16="http://schemas.microsoft.com/office/drawing/2014/main" id="{EE2E39E0-38C5-4E22-878F-2001F2C18A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69" name="TextBox 968">
          <a:extLst>
            <a:ext uri="{FF2B5EF4-FFF2-40B4-BE49-F238E27FC236}">
              <a16:creationId xmlns:a16="http://schemas.microsoft.com/office/drawing/2014/main" id="{F8B53E1D-EA83-434E-ABA6-EA84EF6D35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70" name="TextBox 969">
          <a:extLst>
            <a:ext uri="{FF2B5EF4-FFF2-40B4-BE49-F238E27FC236}">
              <a16:creationId xmlns:a16="http://schemas.microsoft.com/office/drawing/2014/main" id="{4099C2FF-246D-4618-8014-12F390A70B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71" name="TextBox 970">
          <a:extLst>
            <a:ext uri="{FF2B5EF4-FFF2-40B4-BE49-F238E27FC236}">
              <a16:creationId xmlns:a16="http://schemas.microsoft.com/office/drawing/2014/main" id="{003AAF48-3192-44AC-B28A-CD4F9369C6E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72" name="TextBox 971">
          <a:extLst>
            <a:ext uri="{FF2B5EF4-FFF2-40B4-BE49-F238E27FC236}">
              <a16:creationId xmlns:a16="http://schemas.microsoft.com/office/drawing/2014/main" id="{3E069D5A-0875-4D8B-B451-85B0D6750C4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73" name="TextBox 972">
          <a:extLst>
            <a:ext uri="{FF2B5EF4-FFF2-40B4-BE49-F238E27FC236}">
              <a16:creationId xmlns:a16="http://schemas.microsoft.com/office/drawing/2014/main" id="{E54CEC98-EB2D-4EF1-9FA0-7F854BF314F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74" name="TextBox 973">
          <a:extLst>
            <a:ext uri="{FF2B5EF4-FFF2-40B4-BE49-F238E27FC236}">
              <a16:creationId xmlns:a16="http://schemas.microsoft.com/office/drawing/2014/main" id="{A4F6F694-57FE-4841-855B-2265D0D4DDE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75" name="TextBox 974">
          <a:extLst>
            <a:ext uri="{FF2B5EF4-FFF2-40B4-BE49-F238E27FC236}">
              <a16:creationId xmlns:a16="http://schemas.microsoft.com/office/drawing/2014/main" id="{1D246684-5A50-46A8-B9C9-A51A6494E2F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76" name="TextBox 975">
          <a:extLst>
            <a:ext uri="{FF2B5EF4-FFF2-40B4-BE49-F238E27FC236}">
              <a16:creationId xmlns:a16="http://schemas.microsoft.com/office/drawing/2014/main" id="{15E67913-0A24-4481-BBE7-CE2D0AE269D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77" name="TextBox 976">
          <a:extLst>
            <a:ext uri="{FF2B5EF4-FFF2-40B4-BE49-F238E27FC236}">
              <a16:creationId xmlns:a16="http://schemas.microsoft.com/office/drawing/2014/main" id="{B6DFA9A1-1389-4F21-9AE1-7411828D3EC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78" name="TextBox 977">
          <a:extLst>
            <a:ext uri="{FF2B5EF4-FFF2-40B4-BE49-F238E27FC236}">
              <a16:creationId xmlns:a16="http://schemas.microsoft.com/office/drawing/2014/main" id="{BD7452E6-D04E-4554-A605-8806DF30E2D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79" name="TextBox 978">
          <a:extLst>
            <a:ext uri="{FF2B5EF4-FFF2-40B4-BE49-F238E27FC236}">
              <a16:creationId xmlns:a16="http://schemas.microsoft.com/office/drawing/2014/main" id="{FC583297-6E14-4CB1-A439-8763B72B65E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80" name="TextBox 979">
          <a:extLst>
            <a:ext uri="{FF2B5EF4-FFF2-40B4-BE49-F238E27FC236}">
              <a16:creationId xmlns:a16="http://schemas.microsoft.com/office/drawing/2014/main" id="{27F10B9F-DBA3-4258-9B36-6E34259DD77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81" name="TextBox 980">
          <a:extLst>
            <a:ext uri="{FF2B5EF4-FFF2-40B4-BE49-F238E27FC236}">
              <a16:creationId xmlns:a16="http://schemas.microsoft.com/office/drawing/2014/main" id="{E6BCE64D-6C06-4095-BB94-DA7E887CD0A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82" name="TextBox 981">
          <a:extLst>
            <a:ext uri="{FF2B5EF4-FFF2-40B4-BE49-F238E27FC236}">
              <a16:creationId xmlns:a16="http://schemas.microsoft.com/office/drawing/2014/main" id="{E71B0E9D-67F1-4EDC-8095-9E7B380BC1B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83" name="TextBox 982">
          <a:extLst>
            <a:ext uri="{FF2B5EF4-FFF2-40B4-BE49-F238E27FC236}">
              <a16:creationId xmlns:a16="http://schemas.microsoft.com/office/drawing/2014/main" id="{7382154A-2C42-44F8-87C5-ECB1148817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84" name="TextBox 983">
          <a:extLst>
            <a:ext uri="{FF2B5EF4-FFF2-40B4-BE49-F238E27FC236}">
              <a16:creationId xmlns:a16="http://schemas.microsoft.com/office/drawing/2014/main" id="{837C3E39-811A-42A5-B623-7761B1A159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85" name="TextBox 984">
          <a:extLst>
            <a:ext uri="{FF2B5EF4-FFF2-40B4-BE49-F238E27FC236}">
              <a16:creationId xmlns:a16="http://schemas.microsoft.com/office/drawing/2014/main" id="{6297A6F5-575B-4157-8AFA-BAFA2F5009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86" name="TextBox 985">
          <a:extLst>
            <a:ext uri="{FF2B5EF4-FFF2-40B4-BE49-F238E27FC236}">
              <a16:creationId xmlns:a16="http://schemas.microsoft.com/office/drawing/2014/main" id="{23C9DA39-EC79-4C05-A303-E8E07F74F3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87" name="TextBox 986">
          <a:extLst>
            <a:ext uri="{FF2B5EF4-FFF2-40B4-BE49-F238E27FC236}">
              <a16:creationId xmlns:a16="http://schemas.microsoft.com/office/drawing/2014/main" id="{DA7502E5-6500-4B06-83E4-DD8107071E4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88" name="TextBox 987">
          <a:extLst>
            <a:ext uri="{FF2B5EF4-FFF2-40B4-BE49-F238E27FC236}">
              <a16:creationId xmlns:a16="http://schemas.microsoft.com/office/drawing/2014/main" id="{78E7F4D3-AB76-4392-8387-D800B38BEE5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89" name="TextBox 988">
          <a:extLst>
            <a:ext uri="{FF2B5EF4-FFF2-40B4-BE49-F238E27FC236}">
              <a16:creationId xmlns:a16="http://schemas.microsoft.com/office/drawing/2014/main" id="{7E984AF6-F493-4AE9-90F6-1A582CB52C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90" name="TextBox 989">
          <a:extLst>
            <a:ext uri="{FF2B5EF4-FFF2-40B4-BE49-F238E27FC236}">
              <a16:creationId xmlns:a16="http://schemas.microsoft.com/office/drawing/2014/main" id="{D5E230B2-88D3-45B0-9A01-F71D30E0B3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91" name="TextBox 990">
          <a:extLst>
            <a:ext uri="{FF2B5EF4-FFF2-40B4-BE49-F238E27FC236}">
              <a16:creationId xmlns:a16="http://schemas.microsoft.com/office/drawing/2014/main" id="{9174F53A-45D5-46A3-8C3B-064984969A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92" name="TextBox 991">
          <a:extLst>
            <a:ext uri="{FF2B5EF4-FFF2-40B4-BE49-F238E27FC236}">
              <a16:creationId xmlns:a16="http://schemas.microsoft.com/office/drawing/2014/main" id="{D5E23761-5F35-4844-8468-E469C0F4CE7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93" name="TextBox 992">
          <a:extLst>
            <a:ext uri="{FF2B5EF4-FFF2-40B4-BE49-F238E27FC236}">
              <a16:creationId xmlns:a16="http://schemas.microsoft.com/office/drawing/2014/main" id="{DC559398-8E8D-4CF9-8F18-04B6511651B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94" name="TextBox 993">
          <a:extLst>
            <a:ext uri="{FF2B5EF4-FFF2-40B4-BE49-F238E27FC236}">
              <a16:creationId xmlns:a16="http://schemas.microsoft.com/office/drawing/2014/main" id="{C918CB02-E57B-4867-AB8F-33EAE7221E0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95" name="TextBox 994">
          <a:extLst>
            <a:ext uri="{FF2B5EF4-FFF2-40B4-BE49-F238E27FC236}">
              <a16:creationId xmlns:a16="http://schemas.microsoft.com/office/drawing/2014/main" id="{B2D8EC27-5015-460B-B018-9FC0B690ED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96" name="TextBox 995">
          <a:extLst>
            <a:ext uri="{FF2B5EF4-FFF2-40B4-BE49-F238E27FC236}">
              <a16:creationId xmlns:a16="http://schemas.microsoft.com/office/drawing/2014/main" id="{464AC13A-8BA4-413F-866F-06A5070425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97" name="TextBox 996">
          <a:extLst>
            <a:ext uri="{FF2B5EF4-FFF2-40B4-BE49-F238E27FC236}">
              <a16:creationId xmlns:a16="http://schemas.microsoft.com/office/drawing/2014/main" id="{E03FABD4-5879-4CC1-B638-E8A73363AEC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98" name="TextBox 997">
          <a:extLst>
            <a:ext uri="{FF2B5EF4-FFF2-40B4-BE49-F238E27FC236}">
              <a16:creationId xmlns:a16="http://schemas.microsoft.com/office/drawing/2014/main" id="{7FC6A0DB-33B1-4E7E-B18F-B64611694B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999" name="TextBox 998">
          <a:extLst>
            <a:ext uri="{FF2B5EF4-FFF2-40B4-BE49-F238E27FC236}">
              <a16:creationId xmlns:a16="http://schemas.microsoft.com/office/drawing/2014/main" id="{7D413A5C-971C-4650-ABD4-34FA5CCACAD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00" name="TextBox 999">
          <a:extLst>
            <a:ext uri="{FF2B5EF4-FFF2-40B4-BE49-F238E27FC236}">
              <a16:creationId xmlns:a16="http://schemas.microsoft.com/office/drawing/2014/main" id="{294437D9-7779-46FB-B42C-CFFB312FF2E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01" name="TextBox 1000">
          <a:extLst>
            <a:ext uri="{FF2B5EF4-FFF2-40B4-BE49-F238E27FC236}">
              <a16:creationId xmlns:a16="http://schemas.microsoft.com/office/drawing/2014/main" id="{EF55BBC5-29C4-4645-B9B5-28880C9AC76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02" name="TextBox 1001">
          <a:extLst>
            <a:ext uri="{FF2B5EF4-FFF2-40B4-BE49-F238E27FC236}">
              <a16:creationId xmlns:a16="http://schemas.microsoft.com/office/drawing/2014/main" id="{8211CE04-ACF9-4B7E-A177-59B9CDA9D7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03" name="TextBox 1002">
          <a:extLst>
            <a:ext uri="{FF2B5EF4-FFF2-40B4-BE49-F238E27FC236}">
              <a16:creationId xmlns:a16="http://schemas.microsoft.com/office/drawing/2014/main" id="{42C94A46-EF78-47A4-869E-DAA2583613F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04" name="TextBox 1003">
          <a:extLst>
            <a:ext uri="{FF2B5EF4-FFF2-40B4-BE49-F238E27FC236}">
              <a16:creationId xmlns:a16="http://schemas.microsoft.com/office/drawing/2014/main" id="{FC14009D-F367-4F1D-B5BB-023DB4A5FB7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05" name="TextBox 1004">
          <a:extLst>
            <a:ext uri="{FF2B5EF4-FFF2-40B4-BE49-F238E27FC236}">
              <a16:creationId xmlns:a16="http://schemas.microsoft.com/office/drawing/2014/main" id="{13EB3AEF-7D21-42CB-8749-E0440F24781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06" name="TextBox 1005">
          <a:extLst>
            <a:ext uri="{FF2B5EF4-FFF2-40B4-BE49-F238E27FC236}">
              <a16:creationId xmlns:a16="http://schemas.microsoft.com/office/drawing/2014/main" id="{4D96F100-8996-4DE3-8D25-99447CFD473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07" name="TextBox 1006">
          <a:extLst>
            <a:ext uri="{FF2B5EF4-FFF2-40B4-BE49-F238E27FC236}">
              <a16:creationId xmlns:a16="http://schemas.microsoft.com/office/drawing/2014/main" id="{6FFCE8C4-CCA4-4983-8D25-BB9FD93EEBC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08" name="TextBox 1007">
          <a:extLst>
            <a:ext uri="{FF2B5EF4-FFF2-40B4-BE49-F238E27FC236}">
              <a16:creationId xmlns:a16="http://schemas.microsoft.com/office/drawing/2014/main" id="{27D274EE-A721-43ED-9969-30E92262DE6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09" name="TextBox 1008">
          <a:extLst>
            <a:ext uri="{FF2B5EF4-FFF2-40B4-BE49-F238E27FC236}">
              <a16:creationId xmlns:a16="http://schemas.microsoft.com/office/drawing/2014/main" id="{FF191EC1-3EF1-4C1B-BD18-103D23D1B4B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10" name="TextBox 1009">
          <a:extLst>
            <a:ext uri="{FF2B5EF4-FFF2-40B4-BE49-F238E27FC236}">
              <a16:creationId xmlns:a16="http://schemas.microsoft.com/office/drawing/2014/main" id="{C5CA9433-38D9-4727-BEC8-AFA3ABB011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11" name="TextBox 1010">
          <a:extLst>
            <a:ext uri="{FF2B5EF4-FFF2-40B4-BE49-F238E27FC236}">
              <a16:creationId xmlns:a16="http://schemas.microsoft.com/office/drawing/2014/main" id="{37981789-256B-483A-8953-9EA09B0B08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12" name="TextBox 1011">
          <a:extLst>
            <a:ext uri="{FF2B5EF4-FFF2-40B4-BE49-F238E27FC236}">
              <a16:creationId xmlns:a16="http://schemas.microsoft.com/office/drawing/2014/main" id="{2335DBF2-2243-4748-B001-3C9214E92A5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13" name="TextBox 1012">
          <a:extLst>
            <a:ext uri="{FF2B5EF4-FFF2-40B4-BE49-F238E27FC236}">
              <a16:creationId xmlns:a16="http://schemas.microsoft.com/office/drawing/2014/main" id="{98E494B4-49EF-400D-92FC-104A66562F0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14" name="TextBox 1013">
          <a:extLst>
            <a:ext uri="{FF2B5EF4-FFF2-40B4-BE49-F238E27FC236}">
              <a16:creationId xmlns:a16="http://schemas.microsoft.com/office/drawing/2014/main" id="{2FBCC035-36D9-457F-AB81-59221E8F75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15" name="TextBox 1014">
          <a:extLst>
            <a:ext uri="{FF2B5EF4-FFF2-40B4-BE49-F238E27FC236}">
              <a16:creationId xmlns:a16="http://schemas.microsoft.com/office/drawing/2014/main" id="{0E5355FA-8B0D-4A72-AC95-8C039583C3A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16" name="TextBox 1015">
          <a:extLst>
            <a:ext uri="{FF2B5EF4-FFF2-40B4-BE49-F238E27FC236}">
              <a16:creationId xmlns:a16="http://schemas.microsoft.com/office/drawing/2014/main" id="{D45C2872-21D8-4D52-A1E0-323E67D459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17" name="TextBox 1016">
          <a:extLst>
            <a:ext uri="{FF2B5EF4-FFF2-40B4-BE49-F238E27FC236}">
              <a16:creationId xmlns:a16="http://schemas.microsoft.com/office/drawing/2014/main" id="{3AE02C20-4C4C-4F34-9B1A-4AC5133F49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18" name="TextBox 1017">
          <a:extLst>
            <a:ext uri="{FF2B5EF4-FFF2-40B4-BE49-F238E27FC236}">
              <a16:creationId xmlns:a16="http://schemas.microsoft.com/office/drawing/2014/main" id="{B076FF8E-9D46-4B54-B472-63F79C8D981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19" name="TextBox 1018">
          <a:extLst>
            <a:ext uri="{FF2B5EF4-FFF2-40B4-BE49-F238E27FC236}">
              <a16:creationId xmlns:a16="http://schemas.microsoft.com/office/drawing/2014/main" id="{A01D18BF-3325-47FA-8AB0-1D497B69B82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20" name="TextBox 1019">
          <a:extLst>
            <a:ext uri="{FF2B5EF4-FFF2-40B4-BE49-F238E27FC236}">
              <a16:creationId xmlns:a16="http://schemas.microsoft.com/office/drawing/2014/main" id="{441C56F7-D710-4255-A7F5-80773BC490C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21" name="TextBox 1020">
          <a:extLst>
            <a:ext uri="{FF2B5EF4-FFF2-40B4-BE49-F238E27FC236}">
              <a16:creationId xmlns:a16="http://schemas.microsoft.com/office/drawing/2014/main" id="{4C854DAD-2A96-4BCF-950B-C8FE5D59D1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22" name="TextBox 1021">
          <a:extLst>
            <a:ext uri="{FF2B5EF4-FFF2-40B4-BE49-F238E27FC236}">
              <a16:creationId xmlns:a16="http://schemas.microsoft.com/office/drawing/2014/main" id="{9544FD0C-6B78-4B31-AA3A-FF35253ED6A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23" name="TextBox 1022">
          <a:extLst>
            <a:ext uri="{FF2B5EF4-FFF2-40B4-BE49-F238E27FC236}">
              <a16:creationId xmlns:a16="http://schemas.microsoft.com/office/drawing/2014/main" id="{16F9BB70-21B0-4F12-9BC5-08EBCC97ED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24" name="TextBox 1023">
          <a:extLst>
            <a:ext uri="{FF2B5EF4-FFF2-40B4-BE49-F238E27FC236}">
              <a16:creationId xmlns:a16="http://schemas.microsoft.com/office/drawing/2014/main" id="{16C09BA3-BD25-4E3E-BB81-8F2066E22A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25" name="TextBox 1024">
          <a:extLst>
            <a:ext uri="{FF2B5EF4-FFF2-40B4-BE49-F238E27FC236}">
              <a16:creationId xmlns:a16="http://schemas.microsoft.com/office/drawing/2014/main" id="{B2AD4A20-ACAD-46B6-9F06-8615C0131F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26" name="TextBox 1025">
          <a:extLst>
            <a:ext uri="{FF2B5EF4-FFF2-40B4-BE49-F238E27FC236}">
              <a16:creationId xmlns:a16="http://schemas.microsoft.com/office/drawing/2014/main" id="{6AB8B86A-BAAA-49D9-8F5E-D92D64A9048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27" name="TextBox 1026">
          <a:extLst>
            <a:ext uri="{FF2B5EF4-FFF2-40B4-BE49-F238E27FC236}">
              <a16:creationId xmlns:a16="http://schemas.microsoft.com/office/drawing/2014/main" id="{F6D574A4-0F2E-4C43-B09B-0805BBAD703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28" name="TextBox 1027">
          <a:extLst>
            <a:ext uri="{FF2B5EF4-FFF2-40B4-BE49-F238E27FC236}">
              <a16:creationId xmlns:a16="http://schemas.microsoft.com/office/drawing/2014/main" id="{8B3D42CE-5AF2-4302-8886-1746D7507D5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29" name="TextBox 1028">
          <a:extLst>
            <a:ext uri="{FF2B5EF4-FFF2-40B4-BE49-F238E27FC236}">
              <a16:creationId xmlns:a16="http://schemas.microsoft.com/office/drawing/2014/main" id="{F1B0247C-D020-4F19-AE29-6E60FC90F9F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30" name="TextBox 1029">
          <a:extLst>
            <a:ext uri="{FF2B5EF4-FFF2-40B4-BE49-F238E27FC236}">
              <a16:creationId xmlns:a16="http://schemas.microsoft.com/office/drawing/2014/main" id="{02780CDB-6EBD-4A2A-8DF0-39DBAF1C986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31" name="TextBox 1030">
          <a:extLst>
            <a:ext uri="{FF2B5EF4-FFF2-40B4-BE49-F238E27FC236}">
              <a16:creationId xmlns:a16="http://schemas.microsoft.com/office/drawing/2014/main" id="{3E5AD9F2-E89C-4DA6-BECC-0539E8F2FC1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32" name="TextBox 1031">
          <a:extLst>
            <a:ext uri="{FF2B5EF4-FFF2-40B4-BE49-F238E27FC236}">
              <a16:creationId xmlns:a16="http://schemas.microsoft.com/office/drawing/2014/main" id="{205B4824-4E79-4AB1-A3AF-CCDB7E554C3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33" name="TextBox 1032">
          <a:extLst>
            <a:ext uri="{FF2B5EF4-FFF2-40B4-BE49-F238E27FC236}">
              <a16:creationId xmlns:a16="http://schemas.microsoft.com/office/drawing/2014/main" id="{7A7E401D-A939-49F5-BCF1-9D47A75246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34" name="TextBox 1033">
          <a:extLst>
            <a:ext uri="{FF2B5EF4-FFF2-40B4-BE49-F238E27FC236}">
              <a16:creationId xmlns:a16="http://schemas.microsoft.com/office/drawing/2014/main" id="{524ECE54-5316-47EE-8523-0CBFCD76543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35" name="TextBox 1034">
          <a:extLst>
            <a:ext uri="{FF2B5EF4-FFF2-40B4-BE49-F238E27FC236}">
              <a16:creationId xmlns:a16="http://schemas.microsoft.com/office/drawing/2014/main" id="{B0BDA207-18FC-48B2-9C04-D5A6DE0E610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36" name="TextBox 1035">
          <a:extLst>
            <a:ext uri="{FF2B5EF4-FFF2-40B4-BE49-F238E27FC236}">
              <a16:creationId xmlns:a16="http://schemas.microsoft.com/office/drawing/2014/main" id="{8309359D-1176-420C-8288-E2EB8943588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37" name="TextBox 1036">
          <a:extLst>
            <a:ext uri="{FF2B5EF4-FFF2-40B4-BE49-F238E27FC236}">
              <a16:creationId xmlns:a16="http://schemas.microsoft.com/office/drawing/2014/main" id="{BB949040-A6E0-4EA4-A42A-3D152832CBB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38" name="TextBox 1037">
          <a:extLst>
            <a:ext uri="{FF2B5EF4-FFF2-40B4-BE49-F238E27FC236}">
              <a16:creationId xmlns:a16="http://schemas.microsoft.com/office/drawing/2014/main" id="{3D1836A8-EE8D-42D2-B06F-871573ED12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39" name="TextBox 1038">
          <a:extLst>
            <a:ext uri="{FF2B5EF4-FFF2-40B4-BE49-F238E27FC236}">
              <a16:creationId xmlns:a16="http://schemas.microsoft.com/office/drawing/2014/main" id="{F18D3565-F8C7-4FD3-A3B4-B4C6A37D3A7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40" name="TextBox 1039">
          <a:extLst>
            <a:ext uri="{FF2B5EF4-FFF2-40B4-BE49-F238E27FC236}">
              <a16:creationId xmlns:a16="http://schemas.microsoft.com/office/drawing/2014/main" id="{8A6F25D5-0A4D-4091-A430-139F0DD6F9E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41" name="TextBox 1040">
          <a:extLst>
            <a:ext uri="{FF2B5EF4-FFF2-40B4-BE49-F238E27FC236}">
              <a16:creationId xmlns:a16="http://schemas.microsoft.com/office/drawing/2014/main" id="{552F3814-BA0B-471E-A31F-A815018656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42" name="TextBox 1041">
          <a:extLst>
            <a:ext uri="{FF2B5EF4-FFF2-40B4-BE49-F238E27FC236}">
              <a16:creationId xmlns:a16="http://schemas.microsoft.com/office/drawing/2014/main" id="{AA07E428-3898-4E37-805B-F6874BF897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43" name="TextBox 1042">
          <a:extLst>
            <a:ext uri="{FF2B5EF4-FFF2-40B4-BE49-F238E27FC236}">
              <a16:creationId xmlns:a16="http://schemas.microsoft.com/office/drawing/2014/main" id="{040D32D7-91BF-4AC8-A3ED-36F73B6D9CE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44" name="TextBox 1043">
          <a:extLst>
            <a:ext uri="{FF2B5EF4-FFF2-40B4-BE49-F238E27FC236}">
              <a16:creationId xmlns:a16="http://schemas.microsoft.com/office/drawing/2014/main" id="{8EACF8EF-CE68-4326-9ED9-EAD37DCAC95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45" name="TextBox 1044">
          <a:extLst>
            <a:ext uri="{FF2B5EF4-FFF2-40B4-BE49-F238E27FC236}">
              <a16:creationId xmlns:a16="http://schemas.microsoft.com/office/drawing/2014/main" id="{196CB46D-296B-443A-8141-C006327ECF3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46" name="TextBox 1045">
          <a:extLst>
            <a:ext uri="{FF2B5EF4-FFF2-40B4-BE49-F238E27FC236}">
              <a16:creationId xmlns:a16="http://schemas.microsoft.com/office/drawing/2014/main" id="{08E443FD-EA07-4349-9D70-CE877F6A7BB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47" name="TextBox 1046">
          <a:extLst>
            <a:ext uri="{FF2B5EF4-FFF2-40B4-BE49-F238E27FC236}">
              <a16:creationId xmlns:a16="http://schemas.microsoft.com/office/drawing/2014/main" id="{4771C99C-B20C-451C-A629-809B15BAD0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48" name="TextBox 1047">
          <a:extLst>
            <a:ext uri="{FF2B5EF4-FFF2-40B4-BE49-F238E27FC236}">
              <a16:creationId xmlns:a16="http://schemas.microsoft.com/office/drawing/2014/main" id="{3C55D6EE-7EDD-4C0D-A92C-C1266AF808A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49" name="TextBox 1048">
          <a:extLst>
            <a:ext uri="{FF2B5EF4-FFF2-40B4-BE49-F238E27FC236}">
              <a16:creationId xmlns:a16="http://schemas.microsoft.com/office/drawing/2014/main" id="{B0162F5B-7E3F-45CF-956A-B605DE15C6F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50" name="TextBox 1049">
          <a:extLst>
            <a:ext uri="{FF2B5EF4-FFF2-40B4-BE49-F238E27FC236}">
              <a16:creationId xmlns:a16="http://schemas.microsoft.com/office/drawing/2014/main" id="{7659D240-2138-4E2D-966D-CCD3B10A837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51" name="TextBox 1050">
          <a:extLst>
            <a:ext uri="{FF2B5EF4-FFF2-40B4-BE49-F238E27FC236}">
              <a16:creationId xmlns:a16="http://schemas.microsoft.com/office/drawing/2014/main" id="{6010611E-FD60-48D4-8CB0-E9AD17C6AA8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52" name="TextBox 1051">
          <a:extLst>
            <a:ext uri="{FF2B5EF4-FFF2-40B4-BE49-F238E27FC236}">
              <a16:creationId xmlns:a16="http://schemas.microsoft.com/office/drawing/2014/main" id="{0B864632-7816-48D0-9415-71BAF869B86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53" name="TextBox 1052">
          <a:extLst>
            <a:ext uri="{FF2B5EF4-FFF2-40B4-BE49-F238E27FC236}">
              <a16:creationId xmlns:a16="http://schemas.microsoft.com/office/drawing/2014/main" id="{090B5595-A438-4D3C-A8D2-23D49AD7E43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54" name="TextBox 1053">
          <a:extLst>
            <a:ext uri="{FF2B5EF4-FFF2-40B4-BE49-F238E27FC236}">
              <a16:creationId xmlns:a16="http://schemas.microsoft.com/office/drawing/2014/main" id="{C7D66E8A-AD25-4DDF-9AFD-C4C5E58AD8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55" name="TextBox 1054">
          <a:extLst>
            <a:ext uri="{FF2B5EF4-FFF2-40B4-BE49-F238E27FC236}">
              <a16:creationId xmlns:a16="http://schemas.microsoft.com/office/drawing/2014/main" id="{CCED3387-F2DC-4EA5-AE51-7B4E85FC8FA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56" name="TextBox 1055">
          <a:extLst>
            <a:ext uri="{FF2B5EF4-FFF2-40B4-BE49-F238E27FC236}">
              <a16:creationId xmlns:a16="http://schemas.microsoft.com/office/drawing/2014/main" id="{C3095E99-5A02-4141-B8AF-CEB57FBFA99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57" name="TextBox 1056">
          <a:extLst>
            <a:ext uri="{FF2B5EF4-FFF2-40B4-BE49-F238E27FC236}">
              <a16:creationId xmlns:a16="http://schemas.microsoft.com/office/drawing/2014/main" id="{E874AD7C-276D-45AD-8AC7-905E08696C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58" name="TextBox 1057">
          <a:extLst>
            <a:ext uri="{FF2B5EF4-FFF2-40B4-BE49-F238E27FC236}">
              <a16:creationId xmlns:a16="http://schemas.microsoft.com/office/drawing/2014/main" id="{A1237BC1-A9AB-4122-A2DF-3FCF24FE62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59" name="TextBox 1058">
          <a:extLst>
            <a:ext uri="{FF2B5EF4-FFF2-40B4-BE49-F238E27FC236}">
              <a16:creationId xmlns:a16="http://schemas.microsoft.com/office/drawing/2014/main" id="{1F0F800E-8AE0-457A-A9D3-98E3F5B5E3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60" name="TextBox 1059">
          <a:extLst>
            <a:ext uri="{FF2B5EF4-FFF2-40B4-BE49-F238E27FC236}">
              <a16:creationId xmlns:a16="http://schemas.microsoft.com/office/drawing/2014/main" id="{9C35D2C7-9D45-4DCA-92CD-08E0EA55533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61" name="TextBox 1060">
          <a:extLst>
            <a:ext uri="{FF2B5EF4-FFF2-40B4-BE49-F238E27FC236}">
              <a16:creationId xmlns:a16="http://schemas.microsoft.com/office/drawing/2014/main" id="{54F8B488-5CDE-43C7-A3A5-DA5FB84B904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62" name="TextBox 1061">
          <a:extLst>
            <a:ext uri="{FF2B5EF4-FFF2-40B4-BE49-F238E27FC236}">
              <a16:creationId xmlns:a16="http://schemas.microsoft.com/office/drawing/2014/main" id="{81747EF6-C3E6-44D5-B4F9-DA1CDB3BD3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63" name="TextBox 1062">
          <a:extLst>
            <a:ext uri="{FF2B5EF4-FFF2-40B4-BE49-F238E27FC236}">
              <a16:creationId xmlns:a16="http://schemas.microsoft.com/office/drawing/2014/main" id="{EB18BD7C-5960-413C-B97B-AB853993BAF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64" name="TextBox 1063">
          <a:extLst>
            <a:ext uri="{FF2B5EF4-FFF2-40B4-BE49-F238E27FC236}">
              <a16:creationId xmlns:a16="http://schemas.microsoft.com/office/drawing/2014/main" id="{2136E737-0229-41C7-8EF4-FC513B5856C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65" name="TextBox 1064">
          <a:extLst>
            <a:ext uri="{FF2B5EF4-FFF2-40B4-BE49-F238E27FC236}">
              <a16:creationId xmlns:a16="http://schemas.microsoft.com/office/drawing/2014/main" id="{8625BB3A-CCD3-499C-83C5-53D62CFEC8C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66" name="TextBox 1065">
          <a:extLst>
            <a:ext uri="{FF2B5EF4-FFF2-40B4-BE49-F238E27FC236}">
              <a16:creationId xmlns:a16="http://schemas.microsoft.com/office/drawing/2014/main" id="{E117716E-8629-4219-9B70-7AAE2392B6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67" name="TextBox 1066">
          <a:extLst>
            <a:ext uri="{FF2B5EF4-FFF2-40B4-BE49-F238E27FC236}">
              <a16:creationId xmlns:a16="http://schemas.microsoft.com/office/drawing/2014/main" id="{38AF49EA-B693-4D96-8322-172A154483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68" name="TextBox 1067">
          <a:extLst>
            <a:ext uri="{FF2B5EF4-FFF2-40B4-BE49-F238E27FC236}">
              <a16:creationId xmlns:a16="http://schemas.microsoft.com/office/drawing/2014/main" id="{A784BDE3-FADB-4DEF-A0FD-6EF5E1B769B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69" name="TextBox 1068">
          <a:extLst>
            <a:ext uri="{FF2B5EF4-FFF2-40B4-BE49-F238E27FC236}">
              <a16:creationId xmlns:a16="http://schemas.microsoft.com/office/drawing/2014/main" id="{51CEE85E-6276-43AE-8A21-85731AE74FA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70" name="TextBox 1069">
          <a:extLst>
            <a:ext uri="{FF2B5EF4-FFF2-40B4-BE49-F238E27FC236}">
              <a16:creationId xmlns:a16="http://schemas.microsoft.com/office/drawing/2014/main" id="{B10A507B-9AF8-4005-8ECD-8240AD6375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71" name="TextBox 1070">
          <a:extLst>
            <a:ext uri="{FF2B5EF4-FFF2-40B4-BE49-F238E27FC236}">
              <a16:creationId xmlns:a16="http://schemas.microsoft.com/office/drawing/2014/main" id="{EF1587E8-9EF9-42D8-BC67-0F9305BC485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72" name="TextBox 1071">
          <a:extLst>
            <a:ext uri="{FF2B5EF4-FFF2-40B4-BE49-F238E27FC236}">
              <a16:creationId xmlns:a16="http://schemas.microsoft.com/office/drawing/2014/main" id="{E5126164-38D9-4AA8-91A2-7043819BF2A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73" name="TextBox 1072">
          <a:extLst>
            <a:ext uri="{FF2B5EF4-FFF2-40B4-BE49-F238E27FC236}">
              <a16:creationId xmlns:a16="http://schemas.microsoft.com/office/drawing/2014/main" id="{A7F696FD-E1E2-4F0B-9597-ABBA610DBB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74" name="TextBox 1073">
          <a:extLst>
            <a:ext uri="{FF2B5EF4-FFF2-40B4-BE49-F238E27FC236}">
              <a16:creationId xmlns:a16="http://schemas.microsoft.com/office/drawing/2014/main" id="{33CD7E71-1CA0-466A-9126-8AD1D04D792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75" name="TextBox 1074">
          <a:extLst>
            <a:ext uri="{FF2B5EF4-FFF2-40B4-BE49-F238E27FC236}">
              <a16:creationId xmlns:a16="http://schemas.microsoft.com/office/drawing/2014/main" id="{F5311AD7-3089-4452-9C9A-1143278B6EB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76" name="TextBox 1075">
          <a:extLst>
            <a:ext uri="{FF2B5EF4-FFF2-40B4-BE49-F238E27FC236}">
              <a16:creationId xmlns:a16="http://schemas.microsoft.com/office/drawing/2014/main" id="{475A5A5F-957E-49CB-B4A0-8E775FACD9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77" name="TextBox 1076">
          <a:extLst>
            <a:ext uri="{FF2B5EF4-FFF2-40B4-BE49-F238E27FC236}">
              <a16:creationId xmlns:a16="http://schemas.microsoft.com/office/drawing/2014/main" id="{BFAE8B5D-E3E3-4D70-9BAD-26C265B84B8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78" name="TextBox 1077">
          <a:extLst>
            <a:ext uri="{FF2B5EF4-FFF2-40B4-BE49-F238E27FC236}">
              <a16:creationId xmlns:a16="http://schemas.microsoft.com/office/drawing/2014/main" id="{EDF53A67-D209-49EF-A9DA-F1B6FCCD19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79" name="TextBox 1078">
          <a:extLst>
            <a:ext uri="{FF2B5EF4-FFF2-40B4-BE49-F238E27FC236}">
              <a16:creationId xmlns:a16="http://schemas.microsoft.com/office/drawing/2014/main" id="{A07E78AD-F45D-425F-B190-0934D8D3EE4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80" name="TextBox 1079">
          <a:extLst>
            <a:ext uri="{FF2B5EF4-FFF2-40B4-BE49-F238E27FC236}">
              <a16:creationId xmlns:a16="http://schemas.microsoft.com/office/drawing/2014/main" id="{6270FFFB-B77A-4F2D-80E4-CB529A4712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81" name="TextBox 1080">
          <a:extLst>
            <a:ext uri="{FF2B5EF4-FFF2-40B4-BE49-F238E27FC236}">
              <a16:creationId xmlns:a16="http://schemas.microsoft.com/office/drawing/2014/main" id="{C3F50D64-5830-493C-A8F8-6B9FEE5972B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82" name="TextBox 1081">
          <a:extLst>
            <a:ext uri="{FF2B5EF4-FFF2-40B4-BE49-F238E27FC236}">
              <a16:creationId xmlns:a16="http://schemas.microsoft.com/office/drawing/2014/main" id="{97388F72-F64D-4D04-9DD4-A19B54120B1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83" name="TextBox 1082">
          <a:extLst>
            <a:ext uri="{FF2B5EF4-FFF2-40B4-BE49-F238E27FC236}">
              <a16:creationId xmlns:a16="http://schemas.microsoft.com/office/drawing/2014/main" id="{858EA274-73AF-43DC-861A-F296027D2C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84" name="TextBox 1083">
          <a:extLst>
            <a:ext uri="{FF2B5EF4-FFF2-40B4-BE49-F238E27FC236}">
              <a16:creationId xmlns:a16="http://schemas.microsoft.com/office/drawing/2014/main" id="{A0A151D3-ED84-43E8-A6DB-6453EE3DE31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85" name="TextBox 1084">
          <a:extLst>
            <a:ext uri="{FF2B5EF4-FFF2-40B4-BE49-F238E27FC236}">
              <a16:creationId xmlns:a16="http://schemas.microsoft.com/office/drawing/2014/main" id="{84C936C8-3F0C-4A8C-BC3F-D8466F5BA9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86" name="TextBox 1085">
          <a:extLst>
            <a:ext uri="{FF2B5EF4-FFF2-40B4-BE49-F238E27FC236}">
              <a16:creationId xmlns:a16="http://schemas.microsoft.com/office/drawing/2014/main" id="{ACB85D70-9A49-4D18-BFF5-8FD7C37108D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87" name="TextBox 1086">
          <a:extLst>
            <a:ext uri="{FF2B5EF4-FFF2-40B4-BE49-F238E27FC236}">
              <a16:creationId xmlns:a16="http://schemas.microsoft.com/office/drawing/2014/main" id="{628A2AE4-14F4-4A96-A7D1-36951C332A1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88" name="TextBox 1087">
          <a:extLst>
            <a:ext uri="{FF2B5EF4-FFF2-40B4-BE49-F238E27FC236}">
              <a16:creationId xmlns:a16="http://schemas.microsoft.com/office/drawing/2014/main" id="{C14974C8-8212-4290-9464-0256288E3B7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89" name="TextBox 1088">
          <a:extLst>
            <a:ext uri="{FF2B5EF4-FFF2-40B4-BE49-F238E27FC236}">
              <a16:creationId xmlns:a16="http://schemas.microsoft.com/office/drawing/2014/main" id="{ED711F6A-742D-423D-80D6-354B793EBC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90" name="TextBox 1089">
          <a:extLst>
            <a:ext uri="{FF2B5EF4-FFF2-40B4-BE49-F238E27FC236}">
              <a16:creationId xmlns:a16="http://schemas.microsoft.com/office/drawing/2014/main" id="{40DA9189-B8DB-49E9-91F0-9B79504EA3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91" name="TextBox 1090">
          <a:extLst>
            <a:ext uri="{FF2B5EF4-FFF2-40B4-BE49-F238E27FC236}">
              <a16:creationId xmlns:a16="http://schemas.microsoft.com/office/drawing/2014/main" id="{F9F050A9-99A9-47DC-A3FA-7A6F6F0EB99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92" name="TextBox 1091">
          <a:extLst>
            <a:ext uri="{FF2B5EF4-FFF2-40B4-BE49-F238E27FC236}">
              <a16:creationId xmlns:a16="http://schemas.microsoft.com/office/drawing/2014/main" id="{4FD1E33E-4B25-4A8D-9E05-2290531DB4F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93" name="TextBox 1092">
          <a:extLst>
            <a:ext uri="{FF2B5EF4-FFF2-40B4-BE49-F238E27FC236}">
              <a16:creationId xmlns:a16="http://schemas.microsoft.com/office/drawing/2014/main" id="{0C1BF2D0-8002-481E-9EF1-596853C90E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94" name="TextBox 1093">
          <a:extLst>
            <a:ext uri="{FF2B5EF4-FFF2-40B4-BE49-F238E27FC236}">
              <a16:creationId xmlns:a16="http://schemas.microsoft.com/office/drawing/2014/main" id="{429B1DCB-F5A9-42B1-8028-643A4D8794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95" name="TextBox 1094">
          <a:extLst>
            <a:ext uri="{FF2B5EF4-FFF2-40B4-BE49-F238E27FC236}">
              <a16:creationId xmlns:a16="http://schemas.microsoft.com/office/drawing/2014/main" id="{34B3A260-AA52-44F9-B397-48E9BD9723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96" name="TextBox 1095">
          <a:extLst>
            <a:ext uri="{FF2B5EF4-FFF2-40B4-BE49-F238E27FC236}">
              <a16:creationId xmlns:a16="http://schemas.microsoft.com/office/drawing/2014/main" id="{C665C805-F009-408F-B596-7392599F43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97" name="TextBox 1096">
          <a:extLst>
            <a:ext uri="{FF2B5EF4-FFF2-40B4-BE49-F238E27FC236}">
              <a16:creationId xmlns:a16="http://schemas.microsoft.com/office/drawing/2014/main" id="{FBAC29B7-07A5-4462-A2EA-D6FEFD5686C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98" name="TextBox 1097">
          <a:extLst>
            <a:ext uri="{FF2B5EF4-FFF2-40B4-BE49-F238E27FC236}">
              <a16:creationId xmlns:a16="http://schemas.microsoft.com/office/drawing/2014/main" id="{C8056371-1FFD-45D6-9619-FEC1CDD0CB4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099" name="TextBox 1098">
          <a:extLst>
            <a:ext uri="{FF2B5EF4-FFF2-40B4-BE49-F238E27FC236}">
              <a16:creationId xmlns:a16="http://schemas.microsoft.com/office/drawing/2014/main" id="{6C8B153E-9832-4A5D-B657-18DF71BE62E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00" name="TextBox 1099">
          <a:extLst>
            <a:ext uri="{FF2B5EF4-FFF2-40B4-BE49-F238E27FC236}">
              <a16:creationId xmlns:a16="http://schemas.microsoft.com/office/drawing/2014/main" id="{6AF6C0AA-9A1E-425C-8646-D49D2C9A911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01" name="TextBox 1100">
          <a:extLst>
            <a:ext uri="{FF2B5EF4-FFF2-40B4-BE49-F238E27FC236}">
              <a16:creationId xmlns:a16="http://schemas.microsoft.com/office/drawing/2014/main" id="{7279BCE7-4EEA-4248-BB1A-F1279A5DC3C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02" name="TextBox 1101">
          <a:extLst>
            <a:ext uri="{FF2B5EF4-FFF2-40B4-BE49-F238E27FC236}">
              <a16:creationId xmlns:a16="http://schemas.microsoft.com/office/drawing/2014/main" id="{28EBD1D3-97BF-4E80-8B2A-FB9029502CE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03" name="TextBox 1102">
          <a:extLst>
            <a:ext uri="{FF2B5EF4-FFF2-40B4-BE49-F238E27FC236}">
              <a16:creationId xmlns:a16="http://schemas.microsoft.com/office/drawing/2014/main" id="{59381D50-5094-4203-8DA9-1615C1C5CF3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04" name="TextBox 1103">
          <a:extLst>
            <a:ext uri="{FF2B5EF4-FFF2-40B4-BE49-F238E27FC236}">
              <a16:creationId xmlns:a16="http://schemas.microsoft.com/office/drawing/2014/main" id="{D4E79261-B07A-4AF5-829E-76511E763C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05" name="TextBox 1104">
          <a:extLst>
            <a:ext uri="{FF2B5EF4-FFF2-40B4-BE49-F238E27FC236}">
              <a16:creationId xmlns:a16="http://schemas.microsoft.com/office/drawing/2014/main" id="{DE1C24E0-9DA5-42B1-A654-229930988CB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06" name="TextBox 1105">
          <a:extLst>
            <a:ext uri="{FF2B5EF4-FFF2-40B4-BE49-F238E27FC236}">
              <a16:creationId xmlns:a16="http://schemas.microsoft.com/office/drawing/2014/main" id="{4085675D-6980-48FA-8918-F17D5939DA2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07" name="TextBox 1106">
          <a:extLst>
            <a:ext uri="{FF2B5EF4-FFF2-40B4-BE49-F238E27FC236}">
              <a16:creationId xmlns:a16="http://schemas.microsoft.com/office/drawing/2014/main" id="{65E26087-6EA7-42C2-B857-5E350D69F4F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08" name="TextBox 1107">
          <a:extLst>
            <a:ext uri="{FF2B5EF4-FFF2-40B4-BE49-F238E27FC236}">
              <a16:creationId xmlns:a16="http://schemas.microsoft.com/office/drawing/2014/main" id="{C51A8C6A-1077-47B6-8794-C493CF51694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09" name="TextBox 1108">
          <a:extLst>
            <a:ext uri="{FF2B5EF4-FFF2-40B4-BE49-F238E27FC236}">
              <a16:creationId xmlns:a16="http://schemas.microsoft.com/office/drawing/2014/main" id="{9D51899B-33DC-467C-9784-CB9A8A349BA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10" name="TextBox 1109">
          <a:extLst>
            <a:ext uri="{FF2B5EF4-FFF2-40B4-BE49-F238E27FC236}">
              <a16:creationId xmlns:a16="http://schemas.microsoft.com/office/drawing/2014/main" id="{0C3B0531-9DA0-48E2-A941-8323C335BB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11" name="TextBox 1110">
          <a:extLst>
            <a:ext uri="{FF2B5EF4-FFF2-40B4-BE49-F238E27FC236}">
              <a16:creationId xmlns:a16="http://schemas.microsoft.com/office/drawing/2014/main" id="{F776B64F-FA18-40CE-B199-F0CDF09B807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12" name="TextBox 1111">
          <a:extLst>
            <a:ext uri="{FF2B5EF4-FFF2-40B4-BE49-F238E27FC236}">
              <a16:creationId xmlns:a16="http://schemas.microsoft.com/office/drawing/2014/main" id="{DDD505D5-B4F1-4533-8995-3E1B199FAE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13" name="TextBox 1112">
          <a:extLst>
            <a:ext uri="{FF2B5EF4-FFF2-40B4-BE49-F238E27FC236}">
              <a16:creationId xmlns:a16="http://schemas.microsoft.com/office/drawing/2014/main" id="{293FF99B-C02F-415A-ABA3-F3C6E465C6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14" name="TextBox 1113">
          <a:extLst>
            <a:ext uri="{FF2B5EF4-FFF2-40B4-BE49-F238E27FC236}">
              <a16:creationId xmlns:a16="http://schemas.microsoft.com/office/drawing/2014/main" id="{71B7AE6A-6736-4F3F-8FD5-DDA3D690052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15" name="TextBox 1114">
          <a:extLst>
            <a:ext uri="{FF2B5EF4-FFF2-40B4-BE49-F238E27FC236}">
              <a16:creationId xmlns:a16="http://schemas.microsoft.com/office/drawing/2014/main" id="{61824D3C-0EF3-4F15-ADDC-0C72252DC6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16" name="TextBox 1115">
          <a:extLst>
            <a:ext uri="{FF2B5EF4-FFF2-40B4-BE49-F238E27FC236}">
              <a16:creationId xmlns:a16="http://schemas.microsoft.com/office/drawing/2014/main" id="{C6C41249-B5A1-46CE-817F-74740DA6525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17" name="TextBox 1116">
          <a:extLst>
            <a:ext uri="{FF2B5EF4-FFF2-40B4-BE49-F238E27FC236}">
              <a16:creationId xmlns:a16="http://schemas.microsoft.com/office/drawing/2014/main" id="{8067201C-E235-4F38-B65A-C9ABF0E61A2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18" name="TextBox 1117">
          <a:extLst>
            <a:ext uri="{FF2B5EF4-FFF2-40B4-BE49-F238E27FC236}">
              <a16:creationId xmlns:a16="http://schemas.microsoft.com/office/drawing/2014/main" id="{DB08999B-A8D6-4C61-8414-063AA9F47AB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19" name="TextBox 1118">
          <a:extLst>
            <a:ext uri="{FF2B5EF4-FFF2-40B4-BE49-F238E27FC236}">
              <a16:creationId xmlns:a16="http://schemas.microsoft.com/office/drawing/2014/main" id="{4CA8178E-7E7F-420E-8A3B-9B13DA36D1F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20" name="TextBox 1119">
          <a:extLst>
            <a:ext uri="{FF2B5EF4-FFF2-40B4-BE49-F238E27FC236}">
              <a16:creationId xmlns:a16="http://schemas.microsoft.com/office/drawing/2014/main" id="{7C751987-7EB2-4B3B-81C2-E57A01C869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21" name="TextBox 1120">
          <a:extLst>
            <a:ext uri="{FF2B5EF4-FFF2-40B4-BE49-F238E27FC236}">
              <a16:creationId xmlns:a16="http://schemas.microsoft.com/office/drawing/2014/main" id="{18D1E9D1-FE08-4C98-AE6A-1F1B2DA5E63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22" name="TextBox 1121">
          <a:extLst>
            <a:ext uri="{FF2B5EF4-FFF2-40B4-BE49-F238E27FC236}">
              <a16:creationId xmlns:a16="http://schemas.microsoft.com/office/drawing/2014/main" id="{5490A786-245B-4BFB-BFB4-BA227D21108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23" name="TextBox 1122">
          <a:extLst>
            <a:ext uri="{FF2B5EF4-FFF2-40B4-BE49-F238E27FC236}">
              <a16:creationId xmlns:a16="http://schemas.microsoft.com/office/drawing/2014/main" id="{F43702C7-D500-42D3-A574-07A1C42DAB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24" name="TextBox 1123">
          <a:extLst>
            <a:ext uri="{FF2B5EF4-FFF2-40B4-BE49-F238E27FC236}">
              <a16:creationId xmlns:a16="http://schemas.microsoft.com/office/drawing/2014/main" id="{92D0571E-0793-45F1-B295-230E005C59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25" name="TextBox 1124">
          <a:extLst>
            <a:ext uri="{FF2B5EF4-FFF2-40B4-BE49-F238E27FC236}">
              <a16:creationId xmlns:a16="http://schemas.microsoft.com/office/drawing/2014/main" id="{BCA5371A-DD25-49D4-A7AE-D2C7A61A48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26" name="TextBox 1125">
          <a:extLst>
            <a:ext uri="{FF2B5EF4-FFF2-40B4-BE49-F238E27FC236}">
              <a16:creationId xmlns:a16="http://schemas.microsoft.com/office/drawing/2014/main" id="{AED7EE7A-4241-4061-8336-A6267C48AC9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27" name="TextBox 1126">
          <a:extLst>
            <a:ext uri="{FF2B5EF4-FFF2-40B4-BE49-F238E27FC236}">
              <a16:creationId xmlns:a16="http://schemas.microsoft.com/office/drawing/2014/main" id="{CE1DF19E-8205-4A46-9D68-FC12420C6A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28" name="TextBox 1127">
          <a:extLst>
            <a:ext uri="{FF2B5EF4-FFF2-40B4-BE49-F238E27FC236}">
              <a16:creationId xmlns:a16="http://schemas.microsoft.com/office/drawing/2014/main" id="{F579DC76-1F79-4155-AE5B-87F9AC69518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29" name="TextBox 1128">
          <a:extLst>
            <a:ext uri="{FF2B5EF4-FFF2-40B4-BE49-F238E27FC236}">
              <a16:creationId xmlns:a16="http://schemas.microsoft.com/office/drawing/2014/main" id="{D4095D6F-E4E4-4D65-B33B-2D72D9D95D0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30" name="TextBox 1129">
          <a:extLst>
            <a:ext uri="{FF2B5EF4-FFF2-40B4-BE49-F238E27FC236}">
              <a16:creationId xmlns:a16="http://schemas.microsoft.com/office/drawing/2014/main" id="{7E171783-E5A1-4684-834F-4CCFFD969B0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31" name="TextBox 1130">
          <a:extLst>
            <a:ext uri="{FF2B5EF4-FFF2-40B4-BE49-F238E27FC236}">
              <a16:creationId xmlns:a16="http://schemas.microsoft.com/office/drawing/2014/main" id="{4D34E475-6874-48F7-87E4-0B3E2690AEE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32" name="TextBox 1131">
          <a:extLst>
            <a:ext uri="{FF2B5EF4-FFF2-40B4-BE49-F238E27FC236}">
              <a16:creationId xmlns:a16="http://schemas.microsoft.com/office/drawing/2014/main" id="{1E4622C8-4F7A-4E51-B299-9BC24CE63B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33" name="TextBox 1132">
          <a:extLst>
            <a:ext uri="{FF2B5EF4-FFF2-40B4-BE49-F238E27FC236}">
              <a16:creationId xmlns:a16="http://schemas.microsoft.com/office/drawing/2014/main" id="{5FD15523-0B8D-47EA-8902-CB8FA035125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34" name="TextBox 1133">
          <a:extLst>
            <a:ext uri="{FF2B5EF4-FFF2-40B4-BE49-F238E27FC236}">
              <a16:creationId xmlns:a16="http://schemas.microsoft.com/office/drawing/2014/main" id="{BFE39E60-EC0D-4CB8-825E-ED37B3C58E8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35" name="TextBox 1134">
          <a:extLst>
            <a:ext uri="{FF2B5EF4-FFF2-40B4-BE49-F238E27FC236}">
              <a16:creationId xmlns:a16="http://schemas.microsoft.com/office/drawing/2014/main" id="{FD1784A0-054D-436A-8486-A578E92C34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36" name="TextBox 1135">
          <a:extLst>
            <a:ext uri="{FF2B5EF4-FFF2-40B4-BE49-F238E27FC236}">
              <a16:creationId xmlns:a16="http://schemas.microsoft.com/office/drawing/2014/main" id="{2712E17C-94D7-453A-AB01-8EAC9616154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37" name="TextBox 1136">
          <a:extLst>
            <a:ext uri="{FF2B5EF4-FFF2-40B4-BE49-F238E27FC236}">
              <a16:creationId xmlns:a16="http://schemas.microsoft.com/office/drawing/2014/main" id="{9472C160-E06D-4A81-AA5F-FD35DED8EA7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38" name="TextBox 1137">
          <a:extLst>
            <a:ext uri="{FF2B5EF4-FFF2-40B4-BE49-F238E27FC236}">
              <a16:creationId xmlns:a16="http://schemas.microsoft.com/office/drawing/2014/main" id="{19D3167E-BD56-4E76-88E8-8294AEF5EFE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39" name="TextBox 1138">
          <a:extLst>
            <a:ext uri="{FF2B5EF4-FFF2-40B4-BE49-F238E27FC236}">
              <a16:creationId xmlns:a16="http://schemas.microsoft.com/office/drawing/2014/main" id="{B1B849A5-8089-43B2-9264-C60D4095D94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40" name="TextBox 1139">
          <a:extLst>
            <a:ext uri="{FF2B5EF4-FFF2-40B4-BE49-F238E27FC236}">
              <a16:creationId xmlns:a16="http://schemas.microsoft.com/office/drawing/2014/main" id="{35EC69E6-3102-48F9-A67E-5BACFFB079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41" name="TextBox 1140">
          <a:extLst>
            <a:ext uri="{FF2B5EF4-FFF2-40B4-BE49-F238E27FC236}">
              <a16:creationId xmlns:a16="http://schemas.microsoft.com/office/drawing/2014/main" id="{9673B42A-A13C-415B-89F7-66B164524B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42" name="TextBox 1141">
          <a:extLst>
            <a:ext uri="{FF2B5EF4-FFF2-40B4-BE49-F238E27FC236}">
              <a16:creationId xmlns:a16="http://schemas.microsoft.com/office/drawing/2014/main" id="{D71AB96D-FB96-4852-9846-A2CF81C4D6D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43" name="TextBox 1142">
          <a:extLst>
            <a:ext uri="{FF2B5EF4-FFF2-40B4-BE49-F238E27FC236}">
              <a16:creationId xmlns:a16="http://schemas.microsoft.com/office/drawing/2014/main" id="{D9ECC513-D082-4A05-BBB1-B0571C6B41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44" name="TextBox 1143">
          <a:extLst>
            <a:ext uri="{FF2B5EF4-FFF2-40B4-BE49-F238E27FC236}">
              <a16:creationId xmlns:a16="http://schemas.microsoft.com/office/drawing/2014/main" id="{8649492F-A971-4664-BF9E-ACE6CB1A997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45" name="TextBox 1144">
          <a:extLst>
            <a:ext uri="{FF2B5EF4-FFF2-40B4-BE49-F238E27FC236}">
              <a16:creationId xmlns:a16="http://schemas.microsoft.com/office/drawing/2014/main" id="{BFD38D9B-8235-4A60-AE98-E38C68ED561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46" name="TextBox 1145">
          <a:extLst>
            <a:ext uri="{FF2B5EF4-FFF2-40B4-BE49-F238E27FC236}">
              <a16:creationId xmlns:a16="http://schemas.microsoft.com/office/drawing/2014/main" id="{9853EFF9-2072-4A9D-95B9-B4462F484D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47" name="TextBox 1146">
          <a:extLst>
            <a:ext uri="{FF2B5EF4-FFF2-40B4-BE49-F238E27FC236}">
              <a16:creationId xmlns:a16="http://schemas.microsoft.com/office/drawing/2014/main" id="{77D381CF-B78D-4AD2-89F5-78C397FC830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48" name="TextBox 1147">
          <a:extLst>
            <a:ext uri="{FF2B5EF4-FFF2-40B4-BE49-F238E27FC236}">
              <a16:creationId xmlns:a16="http://schemas.microsoft.com/office/drawing/2014/main" id="{661BF6A2-EF57-4D36-B1B3-E216824DE2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49" name="TextBox 1148">
          <a:extLst>
            <a:ext uri="{FF2B5EF4-FFF2-40B4-BE49-F238E27FC236}">
              <a16:creationId xmlns:a16="http://schemas.microsoft.com/office/drawing/2014/main" id="{E3C9752B-2157-4862-97D3-A87C06F4337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50" name="TextBox 1149">
          <a:extLst>
            <a:ext uri="{FF2B5EF4-FFF2-40B4-BE49-F238E27FC236}">
              <a16:creationId xmlns:a16="http://schemas.microsoft.com/office/drawing/2014/main" id="{BCECC84E-29B6-46D5-8540-6D4B485A0B3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51" name="TextBox 1150">
          <a:extLst>
            <a:ext uri="{FF2B5EF4-FFF2-40B4-BE49-F238E27FC236}">
              <a16:creationId xmlns:a16="http://schemas.microsoft.com/office/drawing/2014/main" id="{783E1DDA-9FCE-4370-BA7E-A32B278BC94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52" name="TextBox 1151">
          <a:extLst>
            <a:ext uri="{FF2B5EF4-FFF2-40B4-BE49-F238E27FC236}">
              <a16:creationId xmlns:a16="http://schemas.microsoft.com/office/drawing/2014/main" id="{B1A4C230-AFA3-4193-8C78-0D5310BBF0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53" name="TextBox 1152">
          <a:extLst>
            <a:ext uri="{FF2B5EF4-FFF2-40B4-BE49-F238E27FC236}">
              <a16:creationId xmlns:a16="http://schemas.microsoft.com/office/drawing/2014/main" id="{5EFA9120-BAA6-4F3A-8A90-037BD38A507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54" name="TextBox 1153">
          <a:extLst>
            <a:ext uri="{FF2B5EF4-FFF2-40B4-BE49-F238E27FC236}">
              <a16:creationId xmlns:a16="http://schemas.microsoft.com/office/drawing/2014/main" id="{3C8EC42F-D701-47C3-AA31-87B11DE1AA0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55" name="TextBox 1154">
          <a:extLst>
            <a:ext uri="{FF2B5EF4-FFF2-40B4-BE49-F238E27FC236}">
              <a16:creationId xmlns:a16="http://schemas.microsoft.com/office/drawing/2014/main" id="{88CD60A8-86B2-4E14-8D3C-809AA284E7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56" name="TextBox 1155">
          <a:extLst>
            <a:ext uri="{FF2B5EF4-FFF2-40B4-BE49-F238E27FC236}">
              <a16:creationId xmlns:a16="http://schemas.microsoft.com/office/drawing/2014/main" id="{462F8D0D-25BC-4CAD-B9DA-45E000C6F65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57" name="TextBox 1156">
          <a:extLst>
            <a:ext uri="{FF2B5EF4-FFF2-40B4-BE49-F238E27FC236}">
              <a16:creationId xmlns:a16="http://schemas.microsoft.com/office/drawing/2014/main" id="{28ED1B00-22F8-4D77-8B20-2E7F4C5036A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58" name="TextBox 1157">
          <a:extLst>
            <a:ext uri="{FF2B5EF4-FFF2-40B4-BE49-F238E27FC236}">
              <a16:creationId xmlns:a16="http://schemas.microsoft.com/office/drawing/2014/main" id="{FA2318A5-4C62-4130-B2DD-80EF66A7CF3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59" name="TextBox 1158">
          <a:extLst>
            <a:ext uri="{FF2B5EF4-FFF2-40B4-BE49-F238E27FC236}">
              <a16:creationId xmlns:a16="http://schemas.microsoft.com/office/drawing/2014/main" id="{2E8C5FB7-2666-48C2-8CDC-0DF66D8645C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60" name="TextBox 1159">
          <a:extLst>
            <a:ext uri="{FF2B5EF4-FFF2-40B4-BE49-F238E27FC236}">
              <a16:creationId xmlns:a16="http://schemas.microsoft.com/office/drawing/2014/main" id="{8FB69F8B-FD74-489F-B817-C0DA6AC8D2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61" name="TextBox 1160">
          <a:extLst>
            <a:ext uri="{FF2B5EF4-FFF2-40B4-BE49-F238E27FC236}">
              <a16:creationId xmlns:a16="http://schemas.microsoft.com/office/drawing/2014/main" id="{05D59F32-3A04-4586-AD3A-0D0D65356F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62" name="TextBox 1161">
          <a:extLst>
            <a:ext uri="{FF2B5EF4-FFF2-40B4-BE49-F238E27FC236}">
              <a16:creationId xmlns:a16="http://schemas.microsoft.com/office/drawing/2014/main" id="{73EF9207-2F46-415B-BB26-A077BEECC7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63" name="TextBox 1162">
          <a:extLst>
            <a:ext uri="{FF2B5EF4-FFF2-40B4-BE49-F238E27FC236}">
              <a16:creationId xmlns:a16="http://schemas.microsoft.com/office/drawing/2014/main" id="{8D5A0161-C284-40DA-AC6A-461C4B51C03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64" name="TextBox 1163">
          <a:extLst>
            <a:ext uri="{FF2B5EF4-FFF2-40B4-BE49-F238E27FC236}">
              <a16:creationId xmlns:a16="http://schemas.microsoft.com/office/drawing/2014/main" id="{7833C179-DDC2-4CAE-938D-204FE91E2A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65" name="TextBox 1164">
          <a:extLst>
            <a:ext uri="{FF2B5EF4-FFF2-40B4-BE49-F238E27FC236}">
              <a16:creationId xmlns:a16="http://schemas.microsoft.com/office/drawing/2014/main" id="{D81D0E4A-EFF2-4B84-AC57-69485BA88F6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66" name="TextBox 1165">
          <a:extLst>
            <a:ext uri="{FF2B5EF4-FFF2-40B4-BE49-F238E27FC236}">
              <a16:creationId xmlns:a16="http://schemas.microsoft.com/office/drawing/2014/main" id="{A19A3B7B-2A3D-4BB4-93A3-380E551D22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67" name="TextBox 1166">
          <a:extLst>
            <a:ext uri="{FF2B5EF4-FFF2-40B4-BE49-F238E27FC236}">
              <a16:creationId xmlns:a16="http://schemas.microsoft.com/office/drawing/2014/main" id="{5D2306C5-F4B4-422B-9D4F-2185803A372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68" name="TextBox 1167">
          <a:extLst>
            <a:ext uri="{FF2B5EF4-FFF2-40B4-BE49-F238E27FC236}">
              <a16:creationId xmlns:a16="http://schemas.microsoft.com/office/drawing/2014/main" id="{E27D34CE-7E30-48E9-A07A-50C52AF17C6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69" name="TextBox 1168">
          <a:extLst>
            <a:ext uri="{FF2B5EF4-FFF2-40B4-BE49-F238E27FC236}">
              <a16:creationId xmlns:a16="http://schemas.microsoft.com/office/drawing/2014/main" id="{701EEB03-FB73-4E76-8912-BA475015F7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70" name="TextBox 1169">
          <a:extLst>
            <a:ext uri="{FF2B5EF4-FFF2-40B4-BE49-F238E27FC236}">
              <a16:creationId xmlns:a16="http://schemas.microsoft.com/office/drawing/2014/main" id="{C8F78D3F-E2BC-466A-8155-8A66315F7E0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71" name="TextBox 1170">
          <a:extLst>
            <a:ext uri="{FF2B5EF4-FFF2-40B4-BE49-F238E27FC236}">
              <a16:creationId xmlns:a16="http://schemas.microsoft.com/office/drawing/2014/main" id="{2B7E28B5-22B8-4327-A5F2-0171475C1D6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72" name="TextBox 1171">
          <a:extLst>
            <a:ext uri="{FF2B5EF4-FFF2-40B4-BE49-F238E27FC236}">
              <a16:creationId xmlns:a16="http://schemas.microsoft.com/office/drawing/2014/main" id="{96F919D9-BF6E-4D8D-8B74-04CDE4EA01B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73" name="TextBox 1172">
          <a:extLst>
            <a:ext uri="{FF2B5EF4-FFF2-40B4-BE49-F238E27FC236}">
              <a16:creationId xmlns:a16="http://schemas.microsoft.com/office/drawing/2014/main" id="{4AFA9CB4-70C3-49AE-9A29-F0E1D268EDF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74" name="TextBox 1173">
          <a:extLst>
            <a:ext uri="{FF2B5EF4-FFF2-40B4-BE49-F238E27FC236}">
              <a16:creationId xmlns:a16="http://schemas.microsoft.com/office/drawing/2014/main" id="{AAAF5C36-A00A-4EAB-BAB2-242C52F2D9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75" name="TextBox 1174">
          <a:extLst>
            <a:ext uri="{FF2B5EF4-FFF2-40B4-BE49-F238E27FC236}">
              <a16:creationId xmlns:a16="http://schemas.microsoft.com/office/drawing/2014/main" id="{A42E7A08-73F6-4549-ADEC-07670794994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76" name="TextBox 1175">
          <a:extLst>
            <a:ext uri="{FF2B5EF4-FFF2-40B4-BE49-F238E27FC236}">
              <a16:creationId xmlns:a16="http://schemas.microsoft.com/office/drawing/2014/main" id="{699EEAC3-4E61-4236-BD1F-7CC27ACDE99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77" name="TextBox 1176">
          <a:extLst>
            <a:ext uri="{FF2B5EF4-FFF2-40B4-BE49-F238E27FC236}">
              <a16:creationId xmlns:a16="http://schemas.microsoft.com/office/drawing/2014/main" id="{54290A14-D6BD-46BD-9DAE-8F46E6270E9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78" name="TextBox 1177">
          <a:extLst>
            <a:ext uri="{FF2B5EF4-FFF2-40B4-BE49-F238E27FC236}">
              <a16:creationId xmlns:a16="http://schemas.microsoft.com/office/drawing/2014/main" id="{6203BE1C-0789-4EF8-8B0C-9DF9A27ED37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79" name="TextBox 1178">
          <a:extLst>
            <a:ext uri="{FF2B5EF4-FFF2-40B4-BE49-F238E27FC236}">
              <a16:creationId xmlns:a16="http://schemas.microsoft.com/office/drawing/2014/main" id="{C2D1A298-654A-423C-91CB-D71E4AFB1D5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0" name="TextBox 1179">
          <a:extLst>
            <a:ext uri="{FF2B5EF4-FFF2-40B4-BE49-F238E27FC236}">
              <a16:creationId xmlns:a16="http://schemas.microsoft.com/office/drawing/2014/main" id="{09CD1C81-5854-46F1-8A79-75CB69B7AD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1" name="TextBox 1180">
          <a:extLst>
            <a:ext uri="{FF2B5EF4-FFF2-40B4-BE49-F238E27FC236}">
              <a16:creationId xmlns:a16="http://schemas.microsoft.com/office/drawing/2014/main" id="{6B2C7FF8-D81D-449D-9FDB-24A9243120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2" name="TextBox 1181">
          <a:extLst>
            <a:ext uri="{FF2B5EF4-FFF2-40B4-BE49-F238E27FC236}">
              <a16:creationId xmlns:a16="http://schemas.microsoft.com/office/drawing/2014/main" id="{95937BBB-CE93-4E61-8F70-E645861D5B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3" name="TextBox 1182">
          <a:extLst>
            <a:ext uri="{FF2B5EF4-FFF2-40B4-BE49-F238E27FC236}">
              <a16:creationId xmlns:a16="http://schemas.microsoft.com/office/drawing/2014/main" id="{3020138F-70FF-40EF-ABFE-D87FFFE71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4" name="TextBox 1183">
          <a:extLst>
            <a:ext uri="{FF2B5EF4-FFF2-40B4-BE49-F238E27FC236}">
              <a16:creationId xmlns:a16="http://schemas.microsoft.com/office/drawing/2014/main" id="{181F436E-16F4-4727-B40E-63F874AD358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5" name="TextBox 1184">
          <a:extLst>
            <a:ext uri="{FF2B5EF4-FFF2-40B4-BE49-F238E27FC236}">
              <a16:creationId xmlns:a16="http://schemas.microsoft.com/office/drawing/2014/main" id="{04A175F3-F403-42F5-A484-B4A4DBB90B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6" name="TextBox 1185">
          <a:extLst>
            <a:ext uri="{FF2B5EF4-FFF2-40B4-BE49-F238E27FC236}">
              <a16:creationId xmlns:a16="http://schemas.microsoft.com/office/drawing/2014/main" id="{AD5C2D8F-1741-49DA-B834-1C71C94E6D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7" name="TextBox 1186">
          <a:extLst>
            <a:ext uri="{FF2B5EF4-FFF2-40B4-BE49-F238E27FC236}">
              <a16:creationId xmlns:a16="http://schemas.microsoft.com/office/drawing/2014/main" id="{3A46EA36-52CA-4615-8643-3386690361D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8" name="TextBox 1187">
          <a:extLst>
            <a:ext uri="{FF2B5EF4-FFF2-40B4-BE49-F238E27FC236}">
              <a16:creationId xmlns:a16="http://schemas.microsoft.com/office/drawing/2014/main" id="{C65F40B6-3616-4746-B23A-3BC3BF1ED3A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89" name="TextBox 1188">
          <a:extLst>
            <a:ext uri="{FF2B5EF4-FFF2-40B4-BE49-F238E27FC236}">
              <a16:creationId xmlns:a16="http://schemas.microsoft.com/office/drawing/2014/main" id="{296D0579-C1B7-45EC-ADB6-C676C46BA17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90" name="TextBox 1189">
          <a:extLst>
            <a:ext uri="{FF2B5EF4-FFF2-40B4-BE49-F238E27FC236}">
              <a16:creationId xmlns:a16="http://schemas.microsoft.com/office/drawing/2014/main" id="{ED194FE9-3ED5-4543-85F6-C0DC12AB819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91" name="TextBox 1190">
          <a:extLst>
            <a:ext uri="{FF2B5EF4-FFF2-40B4-BE49-F238E27FC236}">
              <a16:creationId xmlns:a16="http://schemas.microsoft.com/office/drawing/2014/main" id="{7A1EFADC-C576-4A10-B00B-62E4BD0742F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92" name="TextBox 1191">
          <a:extLst>
            <a:ext uri="{FF2B5EF4-FFF2-40B4-BE49-F238E27FC236}">
              <a16:creationId xmlns:a16="http://schemas.microsoft.com/office/drawing/2014/main" id="{C292BA88-C3F5-4999-8301-C70F945B4A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93" name="TextBox 1192">
          <a:extLst>
            <a:ext uri="{FF2B5EF4-FFF2-40B4-BE49-F238E27FC236}">
              <a16:creationId xmlns:a16="http://schemas.microsoft.com/office/drawing/2014/main" id="{E28F35DF-B4E6-4641-AE23-93DF0D080C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94" name="TextBox 1193">
          <a:extLst>
            <a:ext uri="{FF2B5EF4-FFF2-40B4-BE49-F238E27FC236}">
              <a16:creationId xmlns:a16="http://schemas.microsoft.com/office/drawing/2014/main" id="{C3D616DE-804C-4DD8-A696-816258C13F1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95" name="TextBox 1194">
          <a:extLst>
            <a:ext uri="{FF2B5EF4-FFF2-40B4-BE49-F238E27FC236}">
              <a16:creationId xmlns:a16="http://schemas.microsoft.com/office/drawing/2014/main" id="{277320C4-14BB-4F17-84C0-263B506C803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96" name="TextBox 1195">
          <a:extLst>
            <a:ext uri="{FF2B5EF4-FFF2-40B4-BE49-F238E27FC236}">
              <a16:creationId xmlns:a16="http://schemas.microsoft.com/office/drawing/2014/main" id="{0CBE3BC8-06E7-440C-8100-8080B8D9042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97" name="TextBox 1196">
          <a:extLst>
            <a:ext uri="{FF2B5EF4-FFF2-40B4-BE49-F238E27FC236}">
              <a16:creationId xmlns:a16="http://schemas.microsoft.com/office/drawing/2014/main" id="{9DA8ECA5-3DF0-4865-BFFF-F1FDDAFCD47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98" name="TextBox 1197">
          <a:extLst>
            <a:ext uri="{FF2B5EF4-FFF2-40B4-BE49-F238E27FC236}">
              <a16:creationId xmlns:a16="http://schemas.microsoft.com/office/drawing/2014/main" id="{6EE33690-E74D-43A2-8B93-9BF7A01255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199" name="TextBox 1198">
          <a:extLst>
            <a:ext uri="{FF2B5EF4-FFF2-40B4-BE49-F238E27FC236}">
              <a16:creationId xmlns:a16="http://schemas.microsoft.com/office/drawing/2014/main" id="{D5BBC340-29AD-429E-BA7E-B9D5918EFF0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00" name="TextBox 1199">
          <a:extLst>
            <a:ext uri="{FF2B5EF4-FFF2-40B4-BE49-F238E27FC236}">
              <a16:creationId xmlns:a16="http://schemas.microsoft.com/office/drawing/2014/main" id="{2FD0E3A8-52B5-4FA2-9670-642CA0FFB1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01" name="TextBox 1200">
          <a:extLst>
            <a:ext uri="{FF2B5EF4-FFF2-40B4-BE49-F238E27FC236}">
              <a16:creationId xmlns:a16="http://schemas.microsoft.com/office/drawing/2014/main" id="{91EC5173-DECC-4241-97D5-829D0B248A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02" name="TextBox 1201">
          <a:extLst>
            <a:ext uri="{FF2B5EF4-FFF2-40B4-BE49-F238E27FC236}">
              <a16:creationId xmlns:a16="http://schemas.microsoft.com/office/drawing/2014/main" id="{A2D38536-BDBC-4EEA-9F43-EFDFD231E6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03" name="TextBox 1202">
          <a:extLst>
            <a:ext uri="{FF2B5EF4-FFF2-40B4-BE49-F238E27FC236}">
              <a16:creationId xmlns:a16="http://schemas.microsoft.com/office/drawing/2014/main" id="{FE884EC9-6953-41FB-BA79-3C47F543468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04" name="TextBox 1203">
          <a:extLst>
            <a:ext uri="{FF2B5EF4-FFF2-40B4-BE49-F238E27FC236}">
              <a16:creationId xmlns:a16="http://schemas.microsoft.com/office/drawing/2014/main" id="{94C3FE9A-5028-48E3-BAF3-D65E4D9EA5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05" name="TextBox 1204">
          <a:extLst>
            <a:ext uri="{FF2B5EF4-FFF2-40B4-BE49-F238E27FC236}">
              <a16:creationId xmlns:a16="http://schemas.microsoft.com/office/drawing/2014/main" id="{6CD010EC-68DC-4D7C-AED9-C30ED828D02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06" name="TextBox 1205">
          <a:extLst>
            <a:ext uri="{FF2B5EF4-FFF2-40B4-BE49-F238E27FC236}">
              <a16:creationId xmlns:a16="http://schemas.microsoft.com/office/drawing/2014/main" id="{B27E40FF-7B1F-4822-976F-692D3B8AF7D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07" name="TextBox 1206">
          <a:extLst>
            <a:ext uri="{FF2B5EF4-FFF2-40B4-BE49-F238E27FC236}">
              <a16:creationId xmlns:a16="http://schemas.microsoft.com/office/drawing/2014/main" id="{590B3F63-8416-4693-BDC5-0DE8E805B0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08" name="TextBox 1207">
          <a:extLst>
            <a:ext uri="{FF2B5EF4-FFF2-40B4-BE49-F238E27FC236}">
              <a16:creationId xmlns:a16="http://schemas.microsoft.com/office/drawing/2014/main" id="{DB62FF34-27ED-42DE-BEF6-5D1539C780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09" name="TextBox 1208">
          <a:extLst>
            <a:ext uri="{FF2B5EF4-FFF2-40B4-BE49-F238E27FC236}">
              <a16:creationId xmlns:a16="http://schemas.microsoft.com/office/drawing/2014/main" id="{8E782FA6-0B95-454B-ABE7-901FDE04FB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0" name="TextBox 1209">
          <a:extLst>
            <a:ext uri="{FF2B5EF4-FFF2-40B4-BE49-F238E27FC236}">
              <a16:creationId xmlns:a16="http://schemas.microsoft.com/office/drawing/2014/main" id="{D73DCD26-2580-4780-94D9-DCDCA820299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1" name="TextBox 1210">
          <a:extLst>
            <a:ext uri="{FF2B5EF4-FFF2-40B4-BE49-F238E27FC236}">
              <a16:creationId xmlns:a16="http://schemas.microsoft.com/office/drawing/2014/main" id="{3C5B4467-F374-4472-86E8-B2691F5A87B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2" name="TextBox 1211">
          <a:extLst>
            <a:ext uri="{FF2B5EF4-FFF2-40B4-BE49-F238E27FC236}">
              <a16:creationId xmlns:a16="http://schemas.microsoft.com/office/drawing/2014/main" id="{DBABF2A8-F894-4886-A089-D2262A4F44D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3" name="TextBox 1212">
          <a:extLst>
            <a:ext uri="{FF2B5EF4-FFF2-40B4-BE49-F238E27FC236}">
              <a16:creationId xmlns:a16="http://schemas.microsoft.com/office/drawing/2014/main" id="{985F0BE7-3744-41EF-B538-D3F7AC4BCB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4" name="TextBox 1213">
          <a:extLst>
            <a:ext uri="{FF2B5EF4-FFF2-40B4-BE49-F238E27FC236}">
              <a16:creationId xmlns:a16="http://schemas.microsoft.com/office/drawing/2014/main" id="{B088CA08-753F-4EDE-937F-44E582BED3C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5" name="TextBox 1214">
          <a:extLst>
            <a:ext uri="{FF2B5EF4-FFF2-40B4-BE49-F238E27FC236}">
              <a16:creationId xmlns:a16="http://schemas.microsoft.com/office/drawing/2014/main" id="{4E7A807E-9851-4063-BAA7-960869F2EAF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6" name="TextBox 1215">
          <a:extLst>
            <a:ext uri="{FF2B5EF4-FFF2-40B4-BE49-F238E27FC236}">
              <a16:creationId xmlns:a16="http://schemas.microsoft.com/office/drawing/2014/main" id="{E740F970-5DAC-496D-85B7-50A5A5835E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7" name="TextBox 1216">
          <a:extLst>
            <a:ext uri="{FF2B5EF4-FFF2-40B4-BE49-F238E27FC236}">
              <a16:creationId xmlns:a16="http://schemas.microsoft.com/office/drawing/2014/main" id="{D10D9F9E-7DC0-43F6-B9D4-DF98DB62A3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8" name="TextBox 1217">
          <a:extLst>
            <a:ext uri="{FF2B5EF4-FFF2-40B4-BE49-F238E27FC236}">
              <a16:creationId xmlns:a16="http://schemas.microsoft.com/office/drawing/2014/main" id="{ED178544-2CFB-4F81-87A3-2BBF710E054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19" name="TextBox 1218">
          <a:extLst>
            <a:ext uri="{FF2B5EF4-FFF2-40B4-BE49-F238E27FC236}">
              <a16:creationId xmlns:a16="http://schemas.microsoft.com/office/drawing/2014/main" id="{EFC52B89-945F-41ED-B91F-31B115F1A58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20" name="TextBox 1219">
          <a:extLst>
            <a:ext uri="{FF2B5EF4-FFF2-40B4-BE49-F238E27FC236}">
              <a16:creationId xmlns:a16="http://schemas.microsoft.com/office/drawing/2014/main" id="{0D3F2594-7295-4142-9F96-76238FF103A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21" name="TextBox 1220">
          <a:extLst>
            <a:ext uri="{FF2B5EF4-FFF2-40B4-BE49-F238E27FC236}">
              <a16:creationId xmlns:a16="http://schemas.microsoft.com/office/drawing/2014/main" id="{1F9706E0-6866-46A1-AC48-24C6C73DB37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22" name="TextBox 1221">
          <a:extLst>
            <a:ext uri="{FF2B5EF4-FFF2-40B4-BE49-F238E27FC236}">
              <a16:creationId xmlns:a16="http://schemas.microsoft.com/office/drawing/2014/main" id="{9D51962B-9BE4-431F-9957-0D44812048B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23" name="TextBox 1222">
          <a:extLst>
            <a:ext uri="{FF2B5EF4-FFF2-40B4-BE49-F238E27FC236}">
              <a16:creationId xmlns:a16="http://schemas.microsoft.com/office/drawing/2014/main" id="{A1731264-46AC-4BF1-848B-76C9BF764E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24" name="TextBox 1223">
          <a:extLst>
            <a:ext uri="{FF2B5EF4-FFF2-40B4-BE49-F238E27FC236}">
              <a16:creationId xmlns:a16="http://schemas.microsoft.com/office/drawing/2014/main" id="{6F43A5F6-DCD1-4C1F-9F31-ABCD0848547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25" name="TextBox 1224">
          <a:extLst>
            <a:ext uri="{FF2B5EF4-FFF2-40B4-BE49-F238E27FC236}">
              <a16:creationId xmlns:a16="http://schemas.microsoft.com/office/drawing/2014/main" id="{94839118-AB20-405D-ADE3-8584E97671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26" name="TextBox 1225">
          <a:extLst>
            <a:ext uri="{FF2B5EF4-FFF2-40B4-BE49-F238E27FC236}">
              <a16:creationId xmlns:a16="http://schemas.microsoft.com/office/drawing/2014/main" id="{D3C35A42-10D3-4BC9-96D4-B0EB20D13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27" name="TextBox 1226">
          <a:extLst>
            <a:ext uri="{FF2B5EF4-FFF2-40B4-BE49-F238E27FC236}">
              <a16:creationId xmlns:a16="http://schemas.microsoft.com/office/drawing/2014/main" id="{CF749392-413E-44B1-8AA8-9EDCE9B6A9E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28" name="TextBox 1227">
          <a:extLst>
            <a:ext uri="{FF2B5EF4-FFF2-40B4-BE49-F238E27FC236}">
              <a16:creationId xmlns:a16="http://schemas.microsoft.com/office/drawing/2014/main" id="{6C2601A0-500B-410F-A7D3-121037209C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29" name="TextBox 1228">
          <a:extLst>
            <a:ext uri="{FF2B5EF4-FFF2-40B4-BE49-F238E27FC236}">
              <a16:creationId xmlns:a16="http://schemas.microsoft.com/office/drawing/2014/main" id="{53B68CBB-2152-4174-8125-2BB9573CAD9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30" name="TextBox 1229">
          <a:extLst>
            <a:ext uri="{FF2B5EF4-FFF2-40B4-BE49-F238E27FC236}">
              <a16:creationId xmlns:a16="http://schemas.microsoft.com/office/drawing/2014/main" id="{D08E797D-BE53-4B43-A90F-E81751F48F4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31" name="TextBox 1230">
          <a:extLst>
            <a:ext uri="{FF2B5EF4-FFF2-40B4-BE49-F238E27FC236}">
              <a16:creationId xmlns:a16="http://schemas.microsoft.com/office/drawing/2014/main" id="{8464C51F-DB2C-44C0-B033-62666FC97BF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32" name="TextBox 1231">
          <a:extLst>
            <a:ext uri="{FF2B5EF4-FFF2-40B4-BE49-F238E27FC236}">
              <a16:creationId xmlns:a16="http://schemas.microsoft.com/office/drawing/2014/main" id="{8EFD14D9-33C5-47E8-9C09-723D2BB9CF1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33" name="TextBox 1232">
          <a:extLst>
            <a:ext uri="{FF2B5EF4-FFF2-40B4-BE49-F238E27FC236}">
              <a16:creationId xmlns:a16="http://schemas.microsoft.com/office/drawing/2014/main" id="{292CC7D2-060F-4312-B000-014E7E65603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34" name="TextBox 1233">
          <a:extLst>
            <a:ext uri="{FF2B5EF4-FFF2-40B4-BE49-F238E27FC236}">
              <a16:creationId xmlns:a16="http://schemas.microsoft.com/office/drawing/2014/main" id="{2A25A3DA-CC1F-40D8-B01B-B9E4DDC5492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35" name="TextBox 1234">
          <a:extLst>
            <a:ext uri="{FF2B5EF4-FFF2-40B4-BE49-F238E27FC236}">
              <a16:creationId xmlns:a16="http://schemas.microsoft.com/office/drawing/2014/main" id="{4BEC00AC-7613-49DD-8EF2-6DF693D6E5E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36" name="TextBox 1235">
          <a:extLst>
            <a:ext uri="{FF2B5EF4-FFF2-40B4-BE49-F238E27FC236}">
              <a16:creationId xmlns:a16="http://schemas.microsoft.com/office/drawing/2014/main" id="{FAE93F9E-B081-4959-A308-7450390C8BC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37" name="TextBox 1236">
          <a:extLst>
            <a:ext uri="{FF2B5EF4-FFF2-40B4-BE49-F238E27FC236}">
              <a16:creationId xmlns:a16="http://schemas.microsoft.com/office/drawing/2014/main" id="{34481F69-6B85-476C-9048-B10B0AFA74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38" name="TextBox 1237">
          <a:extLst>
            <a:ext uri="{FF2B5EF4-FFF2-40B4-BE49-F238E27FC236}">
              <a16:creationId xmlns:a16="http://schemas.microsoft.com/office/drawing/2014/main" id="{866B12EE-315F-41DC-A051-6EA0B5FEF7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39" name="TextBox 1238">
          <a:extLst>
            <a:ext uri="{FF2B5EF4-FFF2-40B4-BE49-F238E27FC236}">
              <a16:creationId xmlns:a16="http://schemas.microsoft.com/office/drawing/2014/main" id="{A90D1381-EB60-413F-9358-23EBC317D4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40" name="TextBox 1239">
          <a:extLst>
            <a:ext uri="{FF2B5EF4-FFF2-40B4-BE49-F238E27FC236}">
              <a16:creationId xmlns:a16="http://schemas.microsoft.com/office/drawing/2014/main" id="{160D7D49-7C92-4056-B1C5-73ED83C58E5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41" name="TextBox 1240">
          <a:extLst>
            <a:ext uri="{FF2B5EF4-FFF2-40B4-BE49-F238E27FC236}">
              <a16:creationId xmlns:a16="http://schemas.microsoft.com/office/drawing/2014/main" id="{6F5C12CF-2892-4733-8C70-444D6DE19F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42" name="TextBox 1241">
          <a:extLst>
            <a:ext uri="{FF2B5EF4-FFF2-40B4-BE49-F238E27FC236}">
              <a16:creationId xmlns:a16="http://schemas.microsoft.com/office/drawing/2014/main" id="{124880A6-00B9-4D43-B462-1AF191E064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43" name="TextBox 1242">
          <a:extLst>
            <a:ext uri="{FF2B5EF4-FFF2-40B4-BE49-F238E27FC236}">
              <a16:creationId xmlns:a16="http://schemas.microsoft.com/office/drawing/2014/main" id="{5C460629-450D-4987-84A7-81FBC5D396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44" name="TextBox 1243">
          <a:extLst>
            <a:ext uri="{FF2B5EF4-FFF2-40B4-BE49-F238E27FC236}">
              <a16:creationId xmlns:a16="http://schemas.microsoft.com/office/drawing/2014/main" id="{35032560-CC17-470B-9009-29757435943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45" name="TextBox 1244">
          <a:extLst>
            <a:ext uri="{FF2B5EF4-FFF2-40B4-BE49-F238E27FC236}">
              <a16:creationId xmlns:a16="http://schemas.microsoft.com/office/drawing/2014/main" id="{6363AD2A-7658-42AB-BBB3-0433977214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46" name="TextBox 1245">
          <a:extLst>
            <a:ext uri="{FF2B5EF4-FFF2-40B4-BE49-F238E27FC236}">
              <a16:creationId xmlns:a16="http://schemas.microsoft.com/office/drawing/2014/main" id="{FE085D7A-13A9-473F-9A45-5CA079DC6A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47" name="TextBox 1246">
          <a:extLst>
            <a:ext uri="{FF2B5EF4-FFF2-40B4-BE49-F238E27FC236}">
              <a16:creationId xmlns:a16="http://schemas.microsoft.com/office/drawing/2014/main" id="{0810E5EB-C10D-41FC-9F68-DCADD9C064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48" name="TextBox 1247">
          <a:extLst>
            <a:ext uri="{FF2B5EF4-FFF2-40B4-BE49-F238E27FC236}">
              <a16:creationId xmlns:a16="http://schemas.microsoft.com/office/drawing/2014/main" id="{FDEAF8D3-68FE-48FD-BEA2-8C541DE950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49" name="TextBox 1248">
          <a:extLst>
            <a:ext uri="{FF2B5EF4-FFF2-40B4-BE49-F238E27FC236}">
              <a16:creationId xmlns:a16="http://schemas.microsoft.com/office/drawing/2014/main" id="{96D27FA3-595D-4270-917B-AB1C173B3C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0" name="TextBox 1249">
          <a:extLst>
            <a:ext uri="{FF2B5EF4-FFF2-40B4-BE49-F238E27FC236}">
              <a16:creationId xmlns:a16="http://schemas.microsoft.com/office/drawing/2014/main" id="{4D7B3DFC-D3BD-41E0-B415-FFA98151D09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1" name="TextBox 1250">
          <a:extLst>
            <a:ext uri="{FF2B5EF4-FFF2-40B4-BE49-F238E27FC236}">
              <a16:creationId xmlns:a16="http://schemas.microsoft.com/office/drawing/2014/main" id="{C9B00F7E-969A-4AC0-B36A-BE3080B04D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2" name="TextBox 1251">
          <a:extLst>
            <a:ext uri="{FF2B5EF4-FFF2-40B4-BE49-F238E27FC236}">
              <a16:creationId xmlns:a16="http://schemas.microsoft.com/office/drawing/2014/main" id="{C6F13164-BBB5-44B4-8FC8-CF8D438C8C7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3" name="TextBox 1252">
          <a:extLst>
            <a:ext uri="{FF2B5EF4-FFF2-40B4-BE49-F238E27FC236}">
              <a16:creationId xmlns:a16="http://schemas.microsoft.com/office/drawing/2014/main" id="{376660A5-817F-4C66-9164-A67A5A31B6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4" name="TextBox 1253">
          <a:extLst>
            <a:ext uri="{FF2B5EF4-FFF2-40B4-BE49-F238E27FC236}">
              <a16:creationId xmlns:a16="http://schemas.microsoft.com/office/drawing/2014/main" id="{3E3D0B0E-95CD-4639-8207-08B2E38FC13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5" name="TextBox 1254">
          <a:extLst>
            <a:ext uri="{FF2B5EF4-FFF2-40B4-BE49-F238E27FC236}">
              <a16:creationId xmlns:a16="http://schemas.microsoft.com/office/drawing/2014/main" id="{A128CBD1-5D99-4928-97B9-25D6D12FAF9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6" name="TextBox 1255">
          <a:extLst>
            <a:ext uri="{FF2B5EF4-FFF2-40B4-BE49-F238E27FC236}">
              <a16:creationId xmlns:a16="http://schemas.microsoft.com/office/drawing/2014/main" id="{58418BBF-14B1-4920-B952-D01B29A49F0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7" name="TextBox 1256">
          <a:extLst>
            <a:ext uri="{FF2B5EF4-FFF2-40B4-BE49-F238E27FC236}">
              <a16:creationId xmlns:a16="http://schemas.microsoft.com/office/drawing/2014/main" id="{B1047120-968D-4DE5-9D32-FDAFE0B3D9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8" name="TextBox 1257">
          <a:extLst>
            <a:ext uri="{FF2B5EF4-FFF2-40B4-BE49-F238E27FC236}">
              <a16:creationId xmlns:a16="http://schemas.microsoft.com/office/drawing/2014/main" id="{FEFF6E58-363E-4314-B305-0C34C9E3B4E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59" name="TextBox 1258">
          <a:extLst>
            <a:ext uri="{FF2B5EF4-FFF2-40B4-BE49-F238E27FC236}">
              <a16:creationId xmlns:a16="http://schemas.microsoft.com/office/drawing/2014/main" id="{ADC51BEB-E15F-4875-956B-E87CCC4420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60" name="TextBox 1259">
          <a:extLst>
            <a:ext uri="{FF2B5EF4-FFF2-40B4-BE49-F238E27FC236}">
              <a16:creationId xmlns:a16="http://schemas.microsoft.com/office/drawing/2014/main" id="{125325C9-7365-4FEC-843A-53E1BE903C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61" name="TextBox 1260">
          <a:extLst>
            <a:ext uri="{FF2B5EF4-FFF2-40B4-BE49-F238E27FC236}">
              <a16:creationId xmlns:a16="http://schemas.microsoft.com/office/drawing/2014/main" id="{D676ADFC-B1E1-4C1D-A027-9ADB4D361E8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62" name="TextBox 1261">
          <a:extLst>
            <a:ext uri="{FF2B5EF4-FFF2-40B4-BE49-F238E27FC236}">
              <a16:creationId xmlns:a16="http://schemas.microsoft.com/office/drawing/2014/main" id="{FA5F06D5-15C2-4815-A3B3-8C5271D8770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63" name="TextBox 1262">
          <a:extLst>
            <a:ext uri="{FF2B5EF4-FFF2-40B4-BE49-F238E27FC236}">
              <a16:creationId xmlns:a16="http://schemas.microsoft.com/office/drawing/2014/main" id="{10284888-A26E-4228-A178-665FFC64B35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64" name="TextBox 1263">
          <a:extLst>
            <a:ext uri="{FF2B5EF4-FFF2-40B4-BE49-F238E27FC236}">
              <a16:creationId xmlns:a16="http://schemas.microsoft.com/office/drawing/2014/main" id="{DDB6125D-EDF4-476B-8378-73DB2C237C6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65" name="TextBox 1264">
          <a:extLst>
            <a:ext uri="{FF2B5EF4-FFF2-40B4-BE49-F238E27FC236}">
              <a16:creationId xmlns:a16="http://schemas.microsoft.com/office/drawing/2014/main" id="{1602110C-6372-4898-B245-EAB59CA5B78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66" name="TextBox 1265">
          <a:extLst>
            <a:ext uri="{FF2B5EF4-FFF2-40B4-BE49-F238E27FC236}">
              <a16:creationId xmlns:a16="http://schemas.microsoft.com/office/drawing/2014/main" id="{7C8CC8CB-F074-4E7F-8886-8D18E3BAB6E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67" name="TextBox 1266">
          <a:extLst>
            <a:ext uri="{FF2B5EF4-FFF2-40B4-BE49-F238E27FC236}">
              <a16:creationId xmlns:a16="http://schemas.microsoft.com/office/drawing/2014/main" id="{118D1647-E400-42CA-994F-F6BEFA9F203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68" name="TextBox 1267">
          <a:extLst>
            <a:ext uri="{FF2B5EF4-FFF2-40B4-BE49-F238E27FC236}">
              <a16:creationId xmlns:a16="http://schemas.microsoft.com/office/drawing/2014/main" id="{704D95A6-931D-44A8-A0F1-50DD2EF63B2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69" name="TextBox 1268">
          <a:extLst>
            <a:ext uri="{FF2B5EF4-FFF2-40B4-BE49-F238E27FC236}">
              <a16:creationId xmlns:a16="http://schemas.microsoft.com/office/drawing/2014/main" id="{D50EBF6E-ABFF-42B0-9BF0-CF6188DC345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0" name="TextBox 1269">
          <a:extLst>
            <a:ext uri="{FF2B5EF4-FFF2-40B4-BE49-F238E27FC236}">
              <a16:creationId xmlns:a16="http://schemas.microsoft.com/office/drawing/2014/main" id="{3D11BB18-B18D-4D5A-A50B-FD9C84EB8AA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1" name="TextBox 1270">
          <a:extLst>
            <a:ext uri="{FF2B5EF4-FFF2-40B4-BE49-F238E27FC236}">
              <a16:creationId xmlns:a16="http://schemas.microsoft.com/office/drawing/2014/main" id="{D4D1B56D-AF0B-4EDD-AA73-543493E4268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2" name="TextBox 1271">
          <a:extLst>
            <a:ext uri="{FF2B5EF4-FFF2-40B4-BE49-F238E27FC236}">
              <a16:creationId xmlns:a16="http://schemas.microsoft.com/office/drawing/2014/main" id="{7FD4A887-F56D-4C2F-9BB9-29C5CD84AD7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3" name="TextBox 1272">
          <a:extLst>
            <a:ext uri="{FF2B5EF4-FFF2-40B4-BE49-F238E27FC236}">
              <a16:creationId xmlns:a16="http://schemas.microsoft.com/office/drawing/2014/main" id="{3CF8DDD1-7749-4F22-B441-A8375BAF25F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4" name="TextBox 1273">
          <a:extLst>
            <a:ext uri="{FF2B5EF4-FFF2-40B4-BE49-F238E27FC236}">
              <a16:creationId xmlns:a16="http://schemas.microsoft.com/office/drawing/2014/main" id="{D36FE850-582C-4C50-9E02-D84DBED0974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5" name="TextBox 1274">
          <a:extLst>
            <a:ext uri="{FF2B5EF4-FFF2-40B4-BE49-F238E27FC236}">
              <a16:creationId xmlns:a16="http://schemas.microsoft.com/office/drawing/2014/main" id="{A4E2E236-73A8-435D-91B5-DB7261DEC51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6" name="TextBox 1275">
          <a:extLst>
            <a:ext uri="{FF2B5EF4-FFF2-40B4-BE49-F238E27FC236}">
              <a16:creationId xmlns:a16="http://schemas.microsoft.com/office/drawing/2014/main" id="{3E2455A7-6DFA-45DE-A45F-B64642E746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7" name="TextBox 1276">
          <a:extLst>
            <a:ext uri="{FF2B5EF4-FFF2-40B4-BE49-F238E27FC236}">
              <a16:creationId xmlns:a16="http://schemas.microsoft.com/office/drawing/2014/main" id="{148A1E75-0448-4375-B428-76CA70A6506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8" name="TextBox 1277">
          <a:extLst>
            <a:ext uri="{FF2B5EF4-FFF2-40B4-BE49-F238E27FC236}">
              <a16:creationId xmlns:a16="http://schemas.microsoft.com/office/drawing/2014/main" id="{F7439322-B2D6-46A0-A6C9-D376B8BB96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79" name="TextBox 1278">
          <a:extLst>
            <a:ext uri="{FF2B5EF4-FFF2-40B4-BE49-F238E27FC236}">
              <a16:creationId xmlns:a16="http://schemas.microsoft.com/office/drawing/2014/main" id="{09C985C5-D6D5-49E9-8919-798B8CEAA4E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0" name="TextBox 1279">
          <a:extLst>
            <a:ext uri="{FF2B5EF4-FFF2-40B4-BE49-F238E27FC236}">
              <a16:creationId xmlns:a16="http://schemas.microsoft.com/office/drawing/2014/main" id="{31790BA9-5DE8-4B63-9DFC-C053EEC9A6E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1" name="TextBox 1280">
          <a:extLst>
            <a:ext uri="{FF2B5EF4-FFF2-40B4-BE49-F238E27FC236}">
              <a16:creationId xmlns:a16="http://schemas.microsoft.com/office/drawing/2014/main" id="{2D5EDA20-D9C0-48F6-A6A4-2B1E9226B96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2" name="TextBox 1281">
          <a:extLst>
            <a:ext uri="{FF2B5EF4-FFF2-40B4-BE49-F238E27FC236}">
              <a16:creationId xmlns:a16="http://schemas.microsoft.com/office/drawing/2014/main" id="{A268D841-D3D9-4059-B959-8F066F5C3FD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3" name="TextBox 1282">
          <a:extLst>
            <a:ext uri="{FF2B5EF4-FFF2-40B4-BE49-F238E27FC236}">
              <a16:creationId xmlns:a16="http://schemas.microsoft.com/office/drawing/2014/main" id="{9AE0FB7C-6F9D-4352-922A-25F63204664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4" name="TextBox 1283">
          <a:extLst>
            <a:ext uri="{FF2B5EF4-FFF2-40B4-BE49-F238E27FC236}">
              <a16:creationId xmlns:a16="http://schemas.microsoft.com/office/drawing/2014/main" id="{E49BF26F-1E00-4107-A8AF-C385C76A97C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5" name="TextBox 1284">
          <a:extLst>
            <a:ext uri="{FF2B5EF4-FFF2-40B4-BE49-F238E27FC236}">
              <a16:creationId xmlns:a16="http://schemas.microsoft.com/office/drawing/2014/main" id="{DC087578-AA0E-4069-B05D-F85D0E3D06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6" name="TextBox 1285">
          <a:extLst>
            <a:ext uri="{FF2B5EF4-FFF2-40B4-BE49-F238E27FC236}">
              <a16:creationId xmlns:a16="http://schemas.microsoft.com/office/drawing/2014/main" id="{9A2CB98E-ACF1-495E-BC88-5BFF860C847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7" name="TextBox 1286">
          <a:extLst>
            <a:ext uri="{FF2B5EF4-FFF2-40B4-BE49-F238E27FC236}">
              <a16:creationId xmlns:a16="http://schemas.microsoft.com/office/drawing/2014/main" id="{0F5F6FD0-8F48-48E5-814B-330F4A86069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8" name="TextBox 1287">
          <a:extLst>
            <a:ext uri="{FF2B5EF4-FFF2-40B4-BE49-F238E27FC236}">
              <a16:creationId xmlns:a16="http://schemas.microsoft.com/office/drawing/2014/main" id="{8B31DC22-29AB-4A70-ADBB-6C01F5503B0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89" name="TextBox 1288">
          <a:extLst>
            <a:ext uri="{FF2B5EF4-FFF2-40B4-BE49-F238E27FC236}">
              <a16:creationId xmlns:a16="http://schemas.microsoft.com/office/drawing/2014/main" id="{254AF0F6-8AC4-47F7-A523-A2E5427001A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0" name="TextBox 1289">
          <a:extLst>
            <a:ext uri="{FF2B5EF4-FFF2-40B4-BE49-F238E27FC236}">
              <a16:creationId xmlns:a16="http://schemas.microsoft.com/office/drawing/2014/main" id="{FF4A025B-CCFC-4B02-9FDA-A8EEEA16D5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1" name="TextBox 1290">
          <a:extLst>
            <a:ext uri="{FF2B5EF4-FFF2-40B4-BE49-F238E27FC236}">
              <a16:creationId xmlns:a16="http://schemas.microsoft.com/office/drawing/2014/main" id="{B8D6C893-B4CA-4269-8110-8B1DD8517CE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2" name="TextBox 1291">
          <a:extLst>
            <a:ext uri="{FF2B5EF4-FFF2-40B4-BE49-F238E27FC236}">
              <a16:creationId xmlns:a16="http://schemas.microsoft.com/office/drawing/2014/main" id="{C84BABE6-FD31-46AB-8C21-966C88681B9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3" name="TextBox 1292">
          <a:extLst>
            <a:ext uri="{FF2B5EF4-FFF2-40B4-BE49-F238E27FC236}">
              <a16:creationId xmlns:a16="http://schemas.microsoft.com/office/drawing/2014/main" id="{187510F7-1A8C-4BFE-86BE-6F90F603C36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4" name="TextBox 1293">
          <a:extLst>
            <a:ext uri="{FF2B5EF4-FFF2-40B4-BE49-F238E27FC236}">
              <a16:creationId xmlns:a16="http://schemas.microsoft.com/office/drawing/2014/main" id="{A1C0A7A4-8534-467B-BA9B-5E8A647438A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5" name="TextBox 1294">
          <a:extLst>
            <a:ext uri="{FF2B5EF4-FFF2-40B4-BE49-F238E27FC236}">
              <a16:creationId xmlns:a16="http://schemas.microsoft.com/office/drawing/2014/main" id="{FC1B8703-1139-441A-8B97-11B44CB83B1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6" name="TextBox 1295">
          <a:extLst>
            <a:ext uri="{FF2B5EF4-FFF2-40B4-BE49-F238E27FC236}">
              <a16:creationId xmlns:a16="http://schemas.microsoft.com/office/drawing/2014/main" id="{DBB62FDC-6A65-42DD-93B8-3B035AABE00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7" name="TextBox 1296">
          <a:extLst>
            <a:ext uri="{FF2B5EF4-FFF2-40B4-BE49-F238E27FC236}">
              <a16:creationId xmlns:a16="http://schemas.microsoft.com/office/drawing/2014/main" id="{D670935D-8E1F-485F-837B-4599B31138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8" name="TextBox 1297">
          <a:extLst>
            <a:ext uri="{FF2B5EF4-FFF2-40B4-BE49-F238E27FC236}">
              <a16:creationId xmlns:a16="http://schemas.microsoft.com/office/drawing/2014/main" id="{0845825D-A050-4BF6-BEFE-E774382D60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9" name="TextBox 1298">
          <a:extLst>
            <a:ext uri="{FF2B5EF4-FFF2-40B4-BE49-F238E27FC236}">
              <a16:creationId xmlns:a16="http://schemas.microsoft.com/office/drawing/2014/main" id="{7AC8C8D1-CD0A-4B8C-8FD6-BF856460A27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0" name="TextBox 1299">
          <a:extLst>
            <a:ext uri="{FF2B5EF4-FFF2-40B4-BE49-F238E27FC236}">
              <a16:creationId xmlns:a16="http://schemas.microsoft.com/office/drawing/2014/main" id="{E23EDAA3-4572-496D-AC75-A477E94F0C0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1" name="TextBox 1300">
          <a:extLst>
            <a:ext uri="{FF2B5EF4-FFF2-40B4-BE49-F238E27FC236}">
              <a16:creationId xmlns:a16="http://schemas.microsoft.com/office/drawing/2014/main" id="{B6C988BA-003E-4E49-B4A5-1DDF4E6538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2" name="TextBox 1301">
          <a:extLst>
            <a:ext uri="{FF2B5EF4-FFF2-40B4-BE49-F238E27FC236}">
              <a16:creationId xmlns:a16="http://schemas.microsoft.com/office/drawing/2014/main" id="{E182C3F2-1642-427C-98AD-4C5B250C9D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3" name="TextBox 1302">
          <a:extLst>
            <a:ext uri="{FF2B5EF4-FFF2-40B4-BE49-F238E27FC236}">
              <a16:creationId xmlns:a16="http://schemas.microsoft.com/office/drawing/2014/main" id="{4E303731-F769-4E8A-9CB7-4D5168ADDC7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4" name="TextBox 1303">
          <a:extLst>
            <a:ext uri="{FF2B5EF4-FFF2-40B4-BE49-F238E27FC236}">
              <a16:creationId xmlns:a16="http://schemas.microsoft.com/office/drawing/2014/main" id="{17A27B58-E646-4BD6-B70B-99C2CFD2490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5" name="TextBox 1304">
          <a:extLst>
            <a:ext uri="{FF2B5EF4-FFF2-40B4-BE49-F238E27FC236}">
              <a16:creationId xmlns:a16="http://schemas.microsoft.com/office/drawing/2014/main" id="{5BFB9538-07A7-4496-B1D0-5F0843377A1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6" name="TextBox 1305">
          <a:extLst>
            <a:ext uri="{FF2B5EF4-FFF2-40B4-BE49-F238E27FC236}">
              <a16:creationId xmlns:a16="http://schemas.microsoft.com/office/drawing/2014/main" id="{2BF7DA2E-5625-4ED5-959F-A410C83275D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7" name="TextBox 1306">
          <a:extLst>
            <a:ext uri="{FF2B5EF4-FFF2-40B4-BE49-F238E27FC236}">
              <a16:creationId xmlns:a16="http://schemas.microsoft.com/office/drawing/2014/main" id="{089BD760-9811-4C98-9C8C-E3089083BADE}"/>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8" name="TextBox 1307">
          <a:extLst>
            <a:ext uri="{FF2B5EF4-FFF2-40B4-BE49-F238E27FC236}">
              <a16:creationId xmlns:a16="http://schemas.microsoft.com/office/drawing/2014/main" id="{01CD1938-E79E-4318-932D-694E55C3B5E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09" name="TextBox 1308">
          <a:extLst>
            <a:ext uri="{FF2B5EF4-FFF2-40B4-BE49-F238E27FC236}">
              <a16:creationId xmlns:a16="http://schemas.microsoft.com/office/drawing/2014/main" id="{6C1629F6-7A1E-4156-B06D-EF00E16F977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0" name="TextBox 1309">
          <a:extLst>
            <a:ext uri="{FF2B5EF4-FFF2-40B4-BE49-F238E27FC236}">
              <a16:creationId xmlns:a16="http://schemas.microsoft.com/office/drawing/2014/main" id="{F7AB41F6-7642-451B-845C-0DA5B743857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1" name="TextBox 1310">
          <a:extLst>
            <a:ext uri="{FF2B5EF4-FFF2-40B4-BE49-F238E27FC236}">
              <a16:creationId xmlns:a16="http://schemas.microsoft.com/office/drawing/2014/main" id="{4AAF9973-466A-45DB-8F64-8F3B5A73178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2" name="TextBox 1311">
          <a:extLst>
            <a:ext uri="{FF2B5EF4-FFF2-40B4-BE49-F238E27FC236}">
              <a16:creationId xmlns:a16="http://schemas.microsoft.com/office/drawing/2014/main" id="{A266DB20-8FE1-4676-8760-B60EA836840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3" name="TextBox 1312">
          <a:extLst>
            <a:ext uri="{FF2B5EF4-FFF2-40B4-BE49-F238E27FC236}">
              <a16:creationId xmlns:a16="http://schemas.microsoft.com/office/drawing/2014/main" id="{C2C71DA1-C9B0-4323-BC40-8EF899DA1F6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4" name="TextBox 1313">
          <a:extLst>
            <a:ext uri="{FF2B5EF4-FFF2-40B4-BE49-F238E27FC236}">
              <a16:creationId xmlns:a16="http://schemas.microsoft.com/office/drawing/2014/main" id="{5D380752-0607-4ADF-B4A8-995263B603C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5" name="TextBox 1314">
          <a:extLst>
            <a:ext uri="{FF2B5EF4-FFF2-40B4-BE49-F238E27FC236}">
              <a16:creationId xmlns:a16="http://schemas.microsoft.com/office/drawing/2014/main" id="{348BCABA-3E8B-4B2A-B056-8017C389C9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6" name="TextBox 1315">
          <a:extLst>
            <a:ext uri="{FF2B5EF4-FFF2-40B4-BE49-F238E27FC236}">
              <a16:creationId xmlns:a16="http://schemas.microsoft.com/office/drawing/2014/main" id="{BE0972DB-FAC6-4C21-90B9-C25E2594EC8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7" name="TextBox 1316">
          <a:extLst>
            <a:ext uri="{FF2B5EF4-FFF2-40B4-BE49-F238E27FC236}">
              <a16:creationId xmlns:a16="http://schemas.microsoft.com/office/drawing/2014/main" id="{B309AEE8-11B8-41CA-8ABE-6C52AB261A0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8" name="TextBox 1317">
          <a:extLst>
            <a:ext uri="{FF2B5EF4-FFF2-40B4-BE49-F238E27FC236}">
              <a16:creationId xmlns:a16="http://schemas.microsoft.com/office/drawing/2014/main" id="{17D2404C-85F7-44DC-9A2F-20B25C7E133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19" name="TextBox 1318">
          <a:extLst>
            <a:ext uri="{FF2B5EF4-FFF2-40B4-BE49-F238E27FC236}">
              <a16:creationId xmlns:a16="http://schemas.microsoft.com/office/drawing/2014/main" id="{6CECA36E-B3C4-48C8-B13C-6025B4FA8F7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0" name="TextBox 1319">
          <a:extLst>
            <a:ext uri="{FF2B5EF4-FFF2-40B4-BE49-F238E27FC236}">
              <a16:creationId xmlns:a16="http://schemas.microsoft.com/office/drawing/2014/main" id="{5D7C0CA4-24E4-4B48-8A39-9CB983A296C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1" name="TextBox 1320">
          <a:extLst>
            <a:ext uri="{FF2B5EF4-FFF2-40B4-BE49-F238E27FC236}">
              <a16:creationId xmlns:a16="http://schemas.microsoft.com/office/drawing/2014/main" id="{ED1407EB-CE9A-47E8-8A4E-C933E3C56ED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2" name="TextBox 1321">
          <a:extLst>
            <a:ext uri="{FF2B5EF4-FFF2-40B4-BE49-F238E27FC236}">
              <a16:creationId xmlns:a16="http://schemas.microsoft.com/office/drawing/2014/main" id="{69912BD0-03D6-4BFD-9798-BCBF5FDCA5A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3" name="TextBox 1322">
          <a:extLst>
            <a:ext uri="{FF2B5EF4-FFF2-40B4-BE49-F238E27FC236}">
              <a16:creationId xmlns:a16="http://schemas.microsoft.com/office/drawing/2014/main" id="{88B333C5-0F06-4500-96BD-BC7E7123E96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4" name="TextBox 1323">
          <a:extLst>
            <a:ext uri="{FF2B5EF4-FFF2-40B4-BE49-F238E27FC236}">
              <a16:creationId xmlns:a16="http://schemas.microsoft.com/office/drawing/2014/main" id="{A13CC4DB-D8CD-4CB3-9EFD-0ED6F0AEB5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5" name="TextBox 1324">
          <a:extLst>
            <a:ext uri="{FF2B5EF4-FFF2-40B4-BE49-F238E27FC236}">
              <a16:creationId xmlns:a16="http://schemas.microsoft.com/office/drawing/2014/main" id="{F6A50278-665A-4962-A607-14744D07CA6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6" name="TextBox 1325">
          <a:extLst>
            <a:ext uri="{FF2B5EF4-FFF2-40B4-BE49-F238E27FC236}">
              <a16:creationId xmlns:a16="http://schemas.microsoft.com/office/drawing/2014/main" id="{B45AD76C-CC7F-4358-BEE9-438BF63D0BD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7" name="TextBox 1326">
          <a:extLst>
            <a:ext uri="{FF2B5EF4-FFF2-40B4-BE49-F238E27FC236}">
              <a16:creationId xmlns:a16="http://schemas.microsoft.com/office/drawing/2014/main" id="{0446C7C5-5B61-4593-8EA7-5F538AE2E16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8" name="TextBox 1327">
          <a:extLst>
            <a:ext uri="{FF2B5EF4-FFF2-40B4-BE49-F238E27FC236}">
              <a16:creationId xmlns:a16="http://schemas.microsoft.com/office/drawing/2014/main" id="{31AC5B22-3AE8-4E0E-AA97-0273133FA34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9" name="TextBox 1328">
          <a:extLst>
            <a:ext uri="{FF2B5EF4-FFF2-40B4-BE49-F238E27FC236}">
              <a16:creationId xmlns:a16="http://schemas.microsoft.com/office/drawing/2014/main" id="{0E719A83-C0E3-4328-9518-8637D53932D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0" name="TextBox 1329">
          <a:extLst>
            <a:ext uri="{FF2B5EF4-FFF2-40B4-BE49-F238E27FC236}">
              <a16:creationId xmlns:a16="http://schemas.microsoft.com/office/drawing/2014/main" id="{52585040-0306-4467-85DD-D07A0C6C3B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1" name="TextBox 1330">
          <a:extLst>
            <a:ext uri="{FF2B5EF4-FFF2-40B4-BE49-F238E27FC236}">
              <a16:creationId xmlns:a16="http://schemas.microsoft.com/office/drawing/2014/main" id="{74233376-8D34-49E1-8D95-6DFEA20892F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2" name="TextBox 1331">
          <a:extLst>
            <a:ext uri="{FF2B5EF4-FFF2-40B4-BE49-F238E27FC236}">
              <a16:creationId xmlns:a16="http://schemas.microsoft.com/office/drawing/2014/main" id="{96EBD9DC-250A-4F8E-81B3-DE8CF6A53B3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3" name="TextBox 1332">
          <a:extLst>
            <a:ext uri="{FF2B5EF4-FFF2-40B4-BE49-F238E27FC236}">
              <a16:creationId xmlns:a16="http://schemas.microsoft.com/office/drawing/2014/main" id="{35061375-AA70-4E2B-BAB1-70446275C9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4" name="TextBox 1333">
          <a:extLst>
            <a:ext uri="{FF2B5EF4-FFF2-40B4-BE49-F238E27FC236}">
              <a16:creationId xmlns:a16="http://schemas.microsoft.com/office/drawing/2014/main" id="{1B51604E-EA74-4CE1-86DD-590CE83E546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5" name="TextBox 1334">
          <a:extLst>
            <a:ext uri="{FF2B5EF4-FFF2-40B4-BE49-F238E27FC236}">
              <a16:creationId xmlns:a16="http://schemas.microsoft.com/office/drawing/2014/main" id="{A319CC4A-031C-4E7E-92AC-F7C3D5042F0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6" name="TextBox 1335">
          <a:extLst>
            <a:ext uri="{FF2B5EF4-FFF2-40B4-BE49-F238E27FC236}">
              <a16:creationId xmlns:a16="http://schemas.microsoft.com/office/drawing/2014/main" id="{79BCFBDA-35E9-4652-942A-4E7469B0C0C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7" name="TextBox 1336">
          <a:extLst>
            <a:ext uri="{FF2B5EF4-FFF2-40B4-BE49-F238E27FC236}">
              <a16:creationId xmlns:a16="http://schemas.microsoft.com/office/drawing/2014/main" id="{E10FEBBF-D50A-4AA8-98D6-0CC98CA495C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8" name="TextBox 1337">
          <a:extLst>
            <a:ext uri="{FF2B5EF4-FFF2-40B4-BE49-F238E27FC236}">
              <a16:creationId xmlns:a16="http://schemas.microsoft.com/office/drawing/2014/main" id="{9494FFA8-4A6E-4B70-8652-FF54A766D33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39" name="TextBox 1338">
          <a:extLst>
            <a:ext uri="{FF2B5EF4-FFF2-40B4-BE49-F238E27FC236}">
              <a16:creationId xmlns:a16="http://schemas.microsoft.com/office/drawing/2014/main" id="{EA2BD17B-DAD5-458D-91D4-6F38623254D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0" name="TextBox 1339">
          <a:extLst>
            <a:ext uri="{FF2B5EF4-FFF2-40B4-BE49-F238E27FC236}">
              <a16:creationId xmlns:a16="http://schemas.microsoft.com/office/drawing/2014/main" id="{DD292150-EC9C-4A3B-B8FC-5750058B1A3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1" name="TextBox 1340">
          <a:extLst>
            <a:ext uri="{FF2B5EF4-FFF2-40B4-BE49-F238E27FC236}">
              <a16:creationId xmlns:a16="http://schemas.microsoft.com/office/drawing/2014/main" id="{DE5EA938-7C28-4588-8219-A2252C01483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2" name="TextBox 1341">
          <a:extLst>
            <a:ext uri="{FF2B5EF4-FFF2-40B4-BE49-F238E27FC236}">
              <a16:creationId xmlns:a16="http://schemas.microsoft.com/office/drawing/2014/main" id="{A9727E6E-8ED5-45C3-870A-9175311F82E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3" name="TextBox 1342">
          <a:extLst>
            <a:ext uri="{FF2B5EF4-FFF2-40B4-BE49-F238E27FC236}">
              <a16:creationId xmlns:a16="http://schemas.microsoft.com/office/drawing/2014/main" id="{98ABE677-EED2-44E4-9E90-65A3A740A4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4" name="TextBox 1343">
          <a:extLst>
            <a:ext uri="{FF2B5EF4-FFF2-40B4-BE49-F238E27FC236}">
              <a16:creationId xmlns:a16="http://schemas.microsoft.com/office/drawing/2014/main" id="{583ED049-A313-47F1-83BB-EF8C07546AA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5" name="TextBox 1344">
          <a:extLst>
            <a:ext uri="{FF2B5EF4-FFF2-40B4-BE49-F238E27FC236}">
              <a16:creationId xmlns:a16="http://schemas.microsoft.com/office/drawing/2014/main" id="{9D5C83AB-6178-42CD-BABA-2FAD0621187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6" name="TextBox 1345">
          <a:extLst>
            <a:ext uri="{FF2B5EF4-FFF2-40B4-BE49-F238E27FC236}">
              <a16:creationId xmlns:a16="http://schemas.microsoft.com/office/drawing/2014/main" id="{AF883A01-48B5-4A4C-8E12-0DE589CF2F9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7" name="TextBox 1346">
          <a:extLst>
            <a:ext uri="{FF2B5EF4-FFF2-40B4-BE49-F238E27FC236}">
              <a16:creationId xmlns:a16="http://schemas.microsoft.com/office/drawing/2014/main" id="{447DADE4-08D7-4AB1-9D8C-6D4A1805357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8" name="TextBox 1347">
          <a:extLst>
            <a:ext uri="{FF2B5EF4-FFF2-40B4-BE49-F238E27FC236}">
              <a16:creationId xmlns:a16="http://schemas.microsoft.com/office/drawing/2014/main" id="{4969F55B-D829-4465-B03C-A150139996F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49" name="TextBox 1348">
          <a:extLst>
            <a:ext uri="{FF2B5EF4-FFF2-40B4-BE49-F238E27FC236}">
              <a16:creationId xmlns:a16="http://schemas.microsoft.com/office/drawing/2014/main" id="{D68CA091-39CA-4A63-BF71-44E6D06A9EB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0" name="TextBox 1349">
          <a:extLst>
            <a:ext uri="{FF2B5EF4-FFF2-40B4-BE49-F238E27FC236}">
              <a16:creationId xmlns:a16="http://schemas.microsoft.com/office/drawing/2014/main" id="{EFF9E6D3-9F4B-4D77-AB89-C4FFDB22030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1" name="TextBox 1350">
          <a:extLst>
            <a:ext uri="{FF2B5EF4-FFF2-40B4-BE49-F238E27FC236}">
              <a16:creationId xmlns:a16="http://schemas.microsoft.com/office/drawing/2014/main" id="{B788F67F-E965-4E2F-A879-65B65A76BA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2" name="TextBox 1351">
          <a:extLst>
            <a:ext uri="{FF2B5EF4-FFF2-40B4-BE49-F238E27FC236}">
              <a16:creationId xmlns:a16="http://schemas.microsoft.com/office/drawing/2014/main" id="{4A411BAF-0BEF-4273-82B4-E80674E72C9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3" name="TextBox 1352">
          <a:extLst>
            <a:ext uri="{FF2B5EF4-FFF2-40B4-BE49-F238E27FC236}">
              <a16:creationId xmlns:a16="http://schemas.microsoft.com/office/drawing/2014/main" id="{3EDAB1D3-E62C-457D-A903-F33B4892E4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4" name="TextBox 1353">
          <a:extLst>
            <a:ext uri="{FF2B5EF4-FFF2-40B4-BE49-F238E27FC236}">
              <a16:creationId xmlns:a16="http://schemas.microsoft.com/office/drawing/2014/main" id="{35C78AFB-420A-46EA-803F-9AF772629BD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5" name="TextBox 1354">
          <a:extLst>
            <a:ext uri="{FF2B5EF4-FFF2-40B4-BE49-F238E27FC236}">
              <a16:creationId xmlns:a16="http://schemas.microsoft.com/office/drawing/2014/main" id="{8C2FFC54-C0FB-4B6E-BBB0-451A039070A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6" name="TextBox 1355">
          <a:extLst>
            <a:ext uri="{FF2B5EF4-FFF2-40B4-BE49-F238E27FC236}">
              <a16:creationId xmlns:a16="http://schemas.microsoft.com/office/drawing/2014/main" id="{1B5F3386-2643-46FD-905B-4EAE0CC335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7" name="TextBox 1356">
          <a:extLst>
            <a:ext uri="{FF2B5EF4-FFF2-40B4-BE49-F238E27FC236}">
              <a16:creationId xmlns:a16="http://schemas.microsoft.com/office/drawing/2014/main" id="{C27D2370-5A61-48E6-B91B-6143403C9B8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8" name="TextBox 1357">
          <a:extLst>
            <a:ext uri="{FF2B5EF4-FFF2-40B4-BE49-F238E27FC236}">
              <a16:creationId xmlns:a16="http://schemas.microsoft.com/office/drawing/2014/main" id="{6E2A223A-D5D2-410D-8970-D26E056E516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59" name="TextBox 1358">
          <a:extLst>
            <a:ext uri="{FF2B5EF4-FFF2-40B4-BE49-F238E27FC236}">
              <a16:creationId xmlns:a16="http://schemas.microsoft.com/office/drawing/2014/main" id="{227F767E-276D-48F3-91F3-5CAD3488437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0" name="TextBox 1359">
          <a:extLst>
            <a:ext uri="{FF2B5EF4-FFF2-40B4-BE49-F238E27FC236}">
              <a16:creationId xmlns:a16="http://schemas.microsoft.com/office/drawing/2014/main" id="{8C7B4CF8-1585-4EC1-8A37-2C20C5562D6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1" name="TextBox 1360">
          <a:extLst>
            <a:ext uri="{FF2B5EF4-FFF2-40B4-BE49-F238E27FC236}">
              <a16:creationId xmlns:a16="http://schemas.microsoft.com/office/drawing/2014/main" id="{6570AADA-B534-45BD-853F-F78437CB06F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2" name="TextBox 1361">
          <a:extLst>
            <a:ext uri="{FF2B5EF4-FFF2-40B4-BE49-F238E27FC236}">
              <a16:creationId xmlns:a16="http://schemas.microsoft.com/office/drawing/2014/main" id="{B4948F7D-96C6-40D3-8416-08534BE87F8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3" name="TextBox 1362">
          <a:extLst>
            <a:ext uri="{FF2B5EF4-FFF2-40B4-BE49-F238E27FC236}">
              <a16:creationId xmlns:a16="http://schemas.microsoft.com/office/drawing/2014/main" id="{504A80A0-1A66-48A7-8861-142EB34CCF5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4" name="TextBox 1363">
          <a:extLst>
            <a:ext uri="{FF2B5EF4-FFF2-40B4-BE49-F238E27FC236}">
              <a16:creationId xmlns:a16="http://schemas.microsoft.com/office/drawing/2014/main" id="{3C16A01F-4BB1-4AB3-9585-AC733179BDF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5" name="TextBox 1364">
          <a:extLst>
            <a:ext uri="{FF2B5EF4-FFF2-40B4-BE49-F238E27FC236}">
              <a16:creationId xmlns:a16="http://schemas.microsoft.com/office/drawing/2014/main" id="{449CE3E1-0837-4E0E-92B2-EE69199536C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6" name="TextBox 1365">
          <a:extLst>
            <a:ext uri="{FF2B5EF4-FFF2-40B4-BE49-F238E27FC236}">
              <a16:creationId xmlns:a16="http://schemas.microsoft.com/office/drawing/2014/main" id="{D5F408AF-5576-4125-BA81-C25F43DC4C9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7" name="TextBox 1366">
          <a:extLst>
            <a:ext uri="{FF2B5EF4-FFF2-40B4-BE49-F238E27FC236}">
              <a16:creationId xmlns:a16="http://schemas.microsoft.com/office/drawing/2014/main" id="{17B8AADA-3740-4E91-8406-1D52AE5B837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8" name="TextBox 1367">
          <a:extLst>
            <a:ext uri="{FF2B5EF4-FFF2-40B4-BE49-F238E27FC236}">
              <a16:creationId xmlns:a16="http://schemas.microsoft.com/office/drawing/2014/main" id="{B92A4C25-4A53-416E-963A-2A4816D0813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9" name="TextBox 1368">
          <a:extLst>
            <a:ext uri="{FF2B5EF4-FFF2-40B4-BE49-F238E27FC236}">
              <a16:creationId xmlns:a16="http://schemas.microsoft.com/office/drawing/2014/main" id="{49EDBB27-1216-4DC1-B22F-23EF1BDB2CE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0" name="TextBox 1369">
          <a:extLst>
            <a:ext uri="{FF2B5EF4-FFF2-40B4-BE49-F238E27FC236}">
              <a16:creationId xmlns:a16="http://schemas.microsoft.com/office/drawing/2014/main" id="{EC5CCCBC-B9AF-48A5-971D-7E49ED3082E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1" name="TextBox 1370">
          <a:extLst>
            <a:ext uri="{FF2B5EF4-FFF2-40B4-BE49-F238E27FC236}">
              <a16:creationId xmlns:a16="http://schemas.microsoft.com/office/drawing/2014/main" id="{B408ACE5-4179-41A9-938E-0BAC3B733EC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2" name="TextBox 1371">
          <a:extLst>
            <a:ext uri="{FF2B5EF4-FFF2-40B4-BE49-F238E27FC236}">
              <a16:creationId xmlns:a16="http://schemas.microsoft.com/office/drawing/2014/main" id="{4BF267B8-FA99-4B85-88F1-9F6475DF1B5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3" name="TextBox 1372">
          <a:extLst>
            <a:ext uri="{FF2B5EF4-FFF2-40B4-BE49-F238E27FC236}">
              <a16:creationId xmlns:a16="http://schemas.microsoft.com/office/drawing/2014/main" id="{C5EDCCDE-21E8-46C6-945D-A67F002A9AB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4" name="TextBox 1373">
          <a:extLst>
            <a:ext uri="{FF2B5EF4-FFF2-40B4-BE49-F238E27FC236}">
              <a16:creationId xmlns:a16="http://schemas.microsoft.com/office/drawing/2014/main" id="{2178347B-95F6-4B91-B7B3-3EF65F703B8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5" name="TextBox 1374">
          <a:extLst>
            <a:ext uri="{FF2B5EF4-FFF2-40B4-BE49-F238E27FC236}">
              <a16:creationId xmlns:a16="http://schemas.microsoft.com/office/drawing/2014/main" id="{A63CC245-C29C-4E6A-8F81-82551DDA0F4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6" name="TextBox 1375">
          <a:extLst>
            <a:ext uri="{FF2B5EF4-FFF2-40B4-BE49-F238E27FC236}">
              <a16:creationId xmlns:a16="http://schemas.microsoft.com/office/drawing/2014/main" id="{E5535981-9473-4704-876E-7CF6E037011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7" name="TextBox 1376">
          <a:extLst>
            <a:ext uri="{FF2B5EF4-FFF2-40B4-BE49-F238E27FC236}">
              <a16:creationId xmlns:a16="http://schemas.microsoft.com/office/drawing/2014/main" id="{ADCA5484-963F-4C56-8484-8267BF47CE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8" name="TextBox 1377">
          <a:extLst>
            <a:ext uri="{FF2B5EF4-FFF2-40B4-BE49-F238E27FC236}">
              <a16:creationId xmlns:a16="http://schemas.microsoft.com/office/drawing/2014/main" id="{1346A8E9-3318-452A-9111-2EB98A9D12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79" name="TextBox 1378">
          <a:extLst>
            <a:ext uri="{FF2B5EF4-FFF2-40B4-BE49-F238E27FC236}">
              <a16:creationId xmlns:a16="http://schemas.microsoft.com/office/drawing/2014/main" id="{67DA088D-4384-4CB6-8D2A-341610D11A2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0" name="TextBox 1379">
          <a:extLst>
            <a:ext uri="{FF2B5EF4-FFF2-40B4-BE49-F238E27FC236}">
              <a16:creationId xmlns:a16="http://schemas.microsoft.com/office/drawing/2014/main" id="{651273D9-CD67-43FA-B15D-1501554C338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1" name="TextBox 1380">
          <a:extLst>
            <a:ext uri="{FF2B5EF4-FFF2-40B4-BE49-F238E27FC236}">
              <a16:creationId xmlns:a16="http://schemas.microsoft.com/office/drawing/2014/main" id="{68A69004-D7D8-41EB-9010-3D78A6AD6B4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2" name="TextBox 1381">
          <a:extLst>
            <a:ext uri="{FF2B5EF4-FFF2-40B4-BE49-F238E27FC236}">
              <a16:creationId xmlns:a16="http://schemas.microsoft.com/office/drawing/2014/main" id="{7F47CA6E-0371-4EFF-B92B-1F19194D05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3" name="TextBox 1382">
          <a:extLst>
            <a:ext uri="{FF2B5EF4-FFF2-40B4-BE49-F238E27FC236}">
              <a16:creationId xmlns:a16="http://schemas.microsoft.com/office/drawing/2014/main" id="{43E8AF0D-8611-4E72-9EB7-1E5E9DC8AE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4" name="TextBox 1383">
          <a:extLst>
            <a:ext uri="{FF2B5EF4-FFF2-40B4-BE49-F238E27FC236}">
              <a16:creationId xmlns:a16="http://schemas.microsoft.com/office/drawing/2014/main" id="{77B42859-E9AF-4BB3-AD9F-609BE5A993C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5" name="TextBox 1384">
          <a:extLst>
            <a:ext uri="{FF2B5EF4-FFF2-40B4-BE49-F238E27FC236}">
              <a16:creationId xmlns:a16="http://schemas.microsoft.com/office/drawing/2014/main" id="{94EB89DD-42DC-4273-8F08-71AFBC31036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6" name="TextBox 1385">
          <a:extLst>
            <a:ext uri="{FF2B5EF4-FFF2-40B4-BE49-F238E27FC236}">
              <a16:creationId xmlns:a16="http://schemas.microsoft.com/office/drawing/2014/main" id="{472A851B-7772-41B5-A873-0CC353A124D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7" name="TextBox 1386">
          <a:extLst>
            <a:ext uri="{FF2B5EF4-FFF2-40B4-BE49-F238E27FC236}">
              <a16:creationId xmlns:a16="http://schemas.microsoft.com/office/drawing/2014/main" id="{88278A4F-AFDA-48EA-AF65-0A64ECF1E6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8" name="TextBox 1387">
          <a:extLst>
            <a:ext uri="{FF2B5EF4-FFF2-40B4-BE49-F238E27FC236}">
              <a16:creationId xmlns:a16="http://schemas.microsoft.com/office/drawing/2014/main" id="{5637D24E-FAB1-457F-8E67-21142F6228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9" name="TextBox 1388">
          <a:extLst>
            <a:ext uri="{FF2B5EF4-FFF2-40B4-BE49-F238E27FC236}">
              <a16:creationId xmlns:a16="http://schemas.microsoft.com/office/drawing/2014/main" id="{D31EC4AA-F98E-4773-8683-FE0D508275F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0" name="TextBox 1389">
          <a:extLst>
            <a:ext uri="{FF2B5EF4-FFF2-40B4-BE49-F238E27FC236}">
              <a16:creationId xmlns:a16="http://schemas.microsoft.com/office/drawing/2014/main" id="{53E09E04-1E63-4BCF-92E3-B8A9DD8286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1" name="TextBox 1390">
          <a:extLst>
            <a:ext uri="{FF2B5EF4-FFF2-40B4-BE49-F238E27FC236}">
              <a16:creationId xmlns:a16="http://schemas.microsoft.com/office/drawing/2014/main" id="{DF1DF2AC-8F5F-418E-A5A7-F82FEF0A9EFE}"/>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2" name="TextBox 1391">
          <a:extLst>
            <a:ext uri="{FF2B5EF4-FFF2-40B4-BE49-F238E27FC236}">
              <a16:creationId xmlns:a16="http://schemas.microsoft.com/office/drawing/2014/main" id="{7A4BC3FB-A718-4227-BCD4-20975077AA5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3" name="TextBox 1392">
          <a:extLst>
            <a:ext uri="{FF2B5EF4-FFF2-40B4-BE49-F238E27FC236}">
              <a16:creationId xmlns:a16="http://schemas.microsoft.com/office/drawing/2014/main" id="{B621A11A-B353-4010-A6D1-ABEA0A9A42A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4" name="TextBox 1393">
          <a:extLst>
            <a:ext uri="{FF2B5EF4-FFF2-40B4-BE49-F238E27FC236}">
              <a16:creationId xmlns:a16="http://schemas.microsoft.com/office/drawing/2014/main" id="{51EDC4D4-488D-444E-8651-5684E5E8D83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5" name="TextBox 1394">
          <a:extLst>
            <a:ext uri="{FF2B5EF4-FFF2-40B4-BE49-F238E27FC236}">
              <a16:creationId xmlns:a16="http://schemas.microsoft.com/office/drawing/2014/main" id="{99225BF7-0E53-4111-8002-01F87FAB4F4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6" name="TextBox 1395">
          <a:extLst>
            <a:ext uri="{FF2B5EF4-FFF2-40B4-BE49-F238E27FC236}">
              <a16:creationId xmlns:a16="http://schemas.microsoft.com/office/drawing/2014/main" id="{68A7E0E6-70FE-45F9-9A93-CEBE58706C1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7" name="TextBox 1396">
          <a:extLst>
            <a:ext uri="{FF2B5EF4-FFF2-40B4-BE49-F238E27FC236}">
              <a16:creationId xmlns:a16="http://schemas.microsoft.com/office/drawing/2014/main" id="{16C5D217-C824-4DEB-85F3-0ABE9C3FCC9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8" name="TextBox 1397">
          <a:extLst>
            <a:ext uri="{FF2B5EF4-FFF2-40B4-BE49-F238E27FC236}">
              <a16:creationId xmlns:a16="http://schemas.microsoft.com/office/drawing/2014/main" id="{0D664DFB-0206-49DB-896D-B3496196542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9" name="TextBox 1398">
          <a:extLst>
            <a:ext uri="{FF2B5EF4-FFF2-40B4-BE49-F238E27FC236}">
              <a16:creationId xmlns:a16="http://schemas.microsoft.com/office/drawing/2014/main" id="{3DD1A092-5C47-4DAE-A520-BAEE7C18E39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00" name="TextBox 1399">
          <a:extLst>
            <a:ext uri="{FF2B5EF4-FFF2-40B4-BE49-F238E27FC236}">
              <a16:creationId xmlns:a16="http://schemas.microsoft.com/office/drawing/2014/main" id="{93969BEB-6036-4B07-9145-0E391D004D4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01" name="TextBox 1400">
          <a:extLst>
            <a:ext uri="{FF2B5EF4-FFF2-40B4-BE49-F238E27FC236}">
              <a16:creationId xmlns:a16="http://schemas.microsoft.com/office/drawing/2014/main" id="{BBD0BF0F-26C1-4DD8-8DCC-3B9A43C26E9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02" name="TextBox 1401">
          <a:extLst>
            <a:ext uri="{FF2B5EF4-FFF2-40B4-BE49-F238E27FC236}">
              <a16:creationId xmlns:a16="http://schemas.microsoft.com/office/drawing/2014/main" id="{E9591DC8-F8D2-48A7-A1CD-10CFF49DAB6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03" name="TextBox 1402">
          <a:extLst>
            <a:ext uri="{FF2B5EF4-FFF2-40B4-BE49-F238E27FC236}">
              <a16:creationId xmlns:a16="http://schemas.microsoft.com/office/drawing/2014/main" id="{62FDD5A2-E60E-4277-B19B-38CA6FE8A3C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04" name="TextBox 1403">
          <a:extLst>
            <a:ext uri="{FF2B5EF4-FFF2-40B4-BE49-F238E27FC236}">
              <a16:creationId xmlns:a16="http://schemas.microsoft.com/office/drawing/2014/main" id="{39E72699-9A96-4BCD-A3A8-D3178474AC1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05" name="TextBox 1404">
          <a:extLst>
            <a:ext uri="{FF2B5EF4-FFF2-40B4-BE49-F238E27FC236}">
              <a16:creationId xmlns:a16="http://schemas.microsoft.com/office/drawing/2014/main" id="{C9330486-C919-4D1D-9BB8-ED0652CF8B8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06" name="TextBox 1405">
          <a:extLst>
            <a:ext uri="{FF2B5EF4-FFF2-40B4-BE49-F238E27FC236}">
              <a16:creationId xmlns:a16="http://schemas.microsoft.com/office/drawing/2014/main" id="{EDE568AF-BC0E-47DF-B10D-722D4002E8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07" name="TextBox 1406">
          <a:extLst>
            <a:ext uri="{FF2B5EF4-FFF2-40B4-BE49-F238E27FC236}">
              <a16:creationId xmlns:a16="http://schemas.microsoft.com/office/drawing/2014/main" id="{B111C471-FC12-430F-8D2B-56D1F0F1C1F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08" name="TextBox 1407">
          <a:extLst>
            <a:ext uri="{FF2B5EF4-FFF2-40B4-BE49-F238E27FC236}">
              <a16:creationId xmlns:a16="http://schemas.microsoft.com/office/drawing/2014/main" id="{1AF3C270-5BA3-4883-9C27-A137F9D3495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09" name="TextBox 1408">
          <a:extLst>
            <a:ext uri="{FF2B5EF4-FFF2-40B4-BE49-F238E27FC236}">
              <a16:creationId xmlns:a16="http://schemas.microsoft.com/office/drawing/2014/main" id="{34FDB16E-9834-4E5A-B617-17C51D54BA8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10" name="TextBox 1409">
          <a:extLst>
            <a:ext uri="{FF2B5EF4-FFF2-40B4-BE49-F238E27FC236}">
              <a16:creationId xmlns:a16="http://schemas.microsoft.com/office/drawing/2014/main" id="{E185C27A-B8F2-4404-B794-EB20945C865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412" name="TextBox 1411">
          <a:extLst>
            <a:ext uri="{FF2B5EF4-FFF2-40B4-BE49-F238E27FC236}">
              <a16:creationId xmlns:a16="http://schemas.microsoft.com/office/drawing/2014/main" id="{907E2FA2-CF92-43A3-8F5D-DFE2884D0562}"/>
            </a:ext>
          </a:extLst>
        </xdr:cNvPr>
        <xdr:cNvSpPr txBox="1"/>
      </xdr:nvSpPr>
      <xdr:spPr>
        <a:xfrm>
          <a:off x="6112962" y="115604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3" name="TextBox 1412">
          <a:extLst>
            <a:ext uri="{FF2B5EF4-FFF2-40B4-BE49-F238E27FC236}">
              <a16:creationId xmlns:a16="http://schemas.microsoft.com/office/drawing/2014/main" id="{E7A5CEB7-CF55-41F8-ACF4-CD56F303EF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4" name="TextBox 1413">
          <a:extLst>
            <a:ext uri="{FF2B5EF4-FFF2-40B4-BE49-F238E27FC236}">
              <a16:creationId xmlns:a16="http://schemas.microsoft.com/office/drawing/2014/main" id="{E32F64F5-41B1-40C0-87B8-5BBEFC4EA68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5" name="TextBox 1414">
          <a:extLst>
            <a:ext uri="{FF2B5EF4-FFF2-40B4-BE49-F238E27FC236}">
              <a16:creationId xmlns:a16="http://schemas.microsoft.com/office/drawing/2014/main" id="{4B99D102-D6CD-43AF-941B-638FE39B36D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6" name="TextBox 1415">
          <a:extLst>
            <a:ext uri="{FF2B5EF4-FFF2-40B4-BE49-F238E27FC236}">
              <a16:creationId xmlns:a16="http://schemas.microsoft.com/office/drawing/2014/main" id="{6A5C5FEB-153B-46DD-8193-ABF73E772E1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7" name="TextBox 1416">
          <a:extLst>
            <a:ext uri="{FF2B5EF4-FFF2-40B4-BE49-F238E27FC236}">
              <a16:creationId xmlns:a16="http://schemas.microsoft.com/office/drawing/2014/main" id="{17F7C834-E53A-4062-A4B5-4C2E8A26D5F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8" name="TextBox 1417">
          <a:extLst>
            <a:ext uri="{FF2B5EF4-FFF2-40B4-BE49-F238E27FC236}">
              <a16:creationId xmlns:a16="http://schemas.microsoft.com/office/drawing/2014/main" id="{24CC35D8-7DD1-41B3-B276-A0B39F6F261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19" name="TextBox 1418">
          <a:extLst>
            <a:ext uri="{FF2B5EF4-FFF2-40B4-BE49-F238E27FC236}">
              <a16:creationId xmlns:a16="http://schemas.microsoft.com/office/drawing/2014/main" id="{D93F5039-CBA3-4B21-81ED-AB9F4C4980A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0" name="TextBox 1419">
          <a:extLst>
            <a:ext uri="{FF2B5EF4-FFF2-40B4-BE49-F238E27FC236}">
              <a16:creationId xmlns:a16="http://schemas.microsoft.com/office/drawing/2014/main" id="{49E0DC31-407F-4324-A775-ABABD41609B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1" name="TextBox 1420">
          <a:extLst>
            <a:ext uri="{FF2B5EF4-FFF2-40B4-BE49-F238E27FC236}">
              <a16:creationId xmlns:a16="http://schemas.microsoft.com/office/drawing/2014/main" id="{E98C6120-82E9-4FBB-BE3D-3BA5988BCEB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2" name="TextBox 1421">
          <a:extLst>
            <a:ext uri="{FF2B5EF4-FFF2-40B4-BE49-F238E27FC236}">
              <a16:creationId xmlns:a16="http://schemas.microsoft.com/office/drawing/2014/main" id="{225C753F-9E2F-4954-84A5-B1BABBA3A51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3" name="TextBox 1422">
          <a:extLst>
            <a:ext uri="{FF2B5EF4-FFF2-40B4-BE49-F238E27FC236}">
              <a16:creationId xmlns:a16="http://schemas.microsoft.com/office/drawing/2014/main" id="{A7D36F8B-DC6A-4141-9679-77C3E4B731A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4" name="TextBox 1423">
          <a:extLst>
            <a:ext uri="{FF2B5EF4-FFF2-40B4-BE49-F238E27FC236}">
              <a16:creationId xmlns:a16="http://schemas.microsoft.com/office/drawing/2014/main" id="{3784582D-A215-4B1C-B5E5-49A010B4649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5" name="TextBox 1424">
          <a:extLst>
            <a:ext uri="{FF2B5EF4-FFF2-40B4-BE49-F238E27FC236}">
              <a16:creationId xmlns:a16="http://schemas.microsoft.com/office/drawing/2014/main" id="{100280FA-4B05-4AEB-8DF5-9B28D6BC923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87</xdr:row>
      <xdr:rowOff>0</xdr:rowOff>
    </xdr:from>
    <xdr:ext cx="184731" cy="264560"/>
    <xdr:sp macro="" textlink="">
      <xdr:nvSpPr>
        <xdr:cNvPr id="1426" name="TextBox 1425">
          <a:extLst>
            <a:ext uri="{FF2B5EF4-FFF2-40B4-BE49-F238E27FC236}">
              <a16:creationId xmlns:a16="http://schemas.microsoft.com/office/drawing/2014/main" id="{190F4E08-9EA2-45A7-B04E-4CDFCB38BD0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27" name="TextBox 1426">
          <a:extLst>
            <a:ext uri="{FF2B5EF4-FFF2-40B4-BE49-F238E27FC236}">
              <a16:creationId xmlns:a16="http://schemas.microsoft.com/office/drawing/2014/main" id="{497FF021-ECF9-4981-90B4-7E1BD4593B4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28" name="TextBox 1427">
          <a:extLst>
            <a:ext uri="{FF2B5EF4-FFF2-40B4-BE49-F238E27FC236}">
              <a16:creationId xmlns:a16="http://schemas.microsoft.com/office/drawing/2014/main" id="{C548D16F-6D5B-464D-8656-91839FF9299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29" name="TextBox 1428">
          <a:extLst>
            <a:ext uri="{FF2B5EF4-FFF2-40B4-BE49-F238E27FC236}">
              <a16:creationId xmlns:a16="http://schemas.microsoft.com/office/drawing/2014/main" id="{0AF33DDB-F15C-41CB-860D-84DC8C60E86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0" name="TextBox 1429">
          <a:extLst>
            <a:ext uri="{FF2B5EF4-FFF2-40B4-BE49-F238E27FC236}">
              <a16:creationId xmlns:a16="http://schemas.microsoft.com/office/drawing/2014/main" id="{6DC147FC-AFD8-46DA-8B5C-583D2A2498C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1" name="TextBox 1430">
          <a:extLst>
            <a:ext uri="{FF2B5EF4-FFF2-40B4-BE49-F238E27FC236}">
              <a16:creationId xmlns:a16="http://schemas.microsoft.com/office/drawing/2014/main" id="{ED0464B6-8468-46F0-BB51-0AE59472B19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2" name="TextBox 1431">
          <a:extLst>
            <a:ext uri="{FF2B5EF4-FFF2-40B4-BE49-F238E27FC236}">
              <a16:creationId xmlns:a16="http://schemas.microsoft.com/office/drawing/2014/main" id="{5F081677-25E3-447B-B92B-83A5C7016D1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3" name="TextBox 1432">
          <a:extLst>
            <a:ext uri="{FF2B5EF4-FFF2-40B4-BE49-F238E27FC236}">
              <a16:creationId xmlns:a16="http://schemas.microsoft.com/office/drawing/2014/main" id="{3D464106-6876-400B-BA8B-13ED46A5AE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4" name="TextBox 1433">
          <a:extLst>
            <a:ext uri="{FF2B5EF4-FFF2-40B4-BE49-F238E27FC236}">
              <a16:creationId xmlns:a16="http://schemas.microsoft.com/office/drawing/2014/main" id="{CC860D52-4E3A-455B-8E55-7995E606097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5" name="TextBox 1434">
          <a:extLst>
            <a:ext uri="{FF2B5EF4-FFF2-40B4-BE49-F238E27FC236}">
              <a16:creationId xmlns:a16="http://schemas.microsoft.com/office/drawing/2014/main" id="{6BF04D12-B150-4493-981B-DDBCB8179E4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6" name="TextBox 1435">
          <a:extLst>
            <a:ext uri="{FF2B5EF4-FFF2-40B4-BE49-F238E27FC236}">
              <a16:creationId xmlns:a16="http://schemas.microsoft.com/office/drawing/2014/main" id="{66FB539C-6906-4A7F-821F-6005E72D8F7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7" name="TextBox 1436">
          <a:extLst>
            <a:ext uri="{FF2B5EF4-FFF2-40B4-BE49-F238E27FC236}">
              <a16:creationId xmlns:a16="http://schemas.microsoft.com/office/drawing/2014/main" id="{7C28CDA5-6A63-4264-94A8-5FD748E56E8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8" name="TextBox 1437">
          <a:extLst>
            <a:ext uri="{FF2B5EF4-FFF2-40B4-BE49-F238E27FC236}">
              <a16:creationId xmlns:a16="http://schemas.microsoft.com/office/drawing/2014/main" id="{4A92FDE3-3499-44B2-9BF8-0E333D3381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39" name="TextBox 1438">
          <a:extLst>
            <a:ext uri="{FF2B5EF4-FFF2-40B4-BE49-F238E27FC236}">
              <a16:creationId xmlns:a16="http://schemas.microsoft.com/office/drawing/2014/main" id="{FA4ABA36-9CD5-4742-B740-E0D84E3F1EE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0" name="TextBox 1439">
          <a:extLst>
            <a:ext uri="{FF2B5EF4-FFF2-40B4-BE49-F238E27FC236}">
              <a16:creationId xmlns:a16="http://schemas.microsoft.com/office/drawing/2014/main" id="{ED38DF7E-D052-46F2-8581-BC9C89B2FCC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1" name="TextBox 1440">
          <a:extLst>
            <a:ext uri="{FF2B5EF4-FFF2-40B4-BE49-F238E27FC236}">
              <a16:creationId xmlns:a16="http://schemas.microsoft.com/office/drawing/2014/main" id="{0AC4B8F2-C9B5-41D2-93E0-1829E5ABA99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2" name="TextBox 1441">
          <a:extLst>
            <a:ext uri="{FF2B5EF4-FFF2-40B4-BE49-F238E27FC236}">
              <a16:creationId xmlns:a16="http://schemas.microsoft.com/office/drawing/2014/main" id="{A49BE79E-29A4-409A-85E8-9A7AD209A42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3" name="TextBox 1442">
          <a:extLst>
            <a:ext uri="{FF2B5EF4-FFF2-40B4-BE49-F238E27FC236}">
              <a16:creationId xmlns:a16="http://schemas.microsoft.com/office/drawing/2014/main" id="{3DAA8B6B-AD6C-4F55-873C-60CFA7F1905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4" name="TextBox 1443">
          <a:extLst>
            <a:ext uri="{FF2B5EF4-FFF2-40B4-BE49-F238E27FC236}">
              <a16:creationId xmlns:a16="http://schemas.microsoft.com/office/drawing/2014/main" id="{B1964DCC-504A-4555-84FA-C7984A56105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5" name="TextBox 1444">
          <a:extLst>
            <a:ext uri="{FF2B5EF4-FFF2-40B4-BE49-F238E27FC236}">
              <a16:creationId xmlns:a16="http://schemas.microsoft.com/office/drawing/2014/main" id="{2A11EFE1-59E0-4D2A-9CC9-F757E7D28A3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6" name="TextBox 1445">
          <a:extLst>
            <a:ext uri="{FF2B5EF4-FFF2-40B4-BE49-F238E27FC236}">
              <a16:creationId xmlns:a16="http://schemas.microsoft.com/office/drawing/2014/main" id="{305BEA4E-4AE0-4A9C-B06A-69D285C7D4A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7" name="TextBox 1446">
          <a:extLst>
            <a:ext uri="{FF2B5EF4-FFF2-40B4-BE49-F238E27FC236}">
              <a16:creationId xmlns:a16="http://schemas.microsoft.com/office/drawing/2014/main" id="{D3EB85D1-BEC7-44A8-BB04-46116279A07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8" name="TextBox 1447">
          <a:extLst>
            <a:ext uri="{FF2B5EF4-FFF2-40B4-BE49-F238E27FC236}">
              <a16:creationId xmlns:a16="http://schemas.microsoft.com/office/drawing/2014/main" id="{FF8621CD-DA26-40EE-A9B0-AD57AAA21A1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49" name="TextBox 1448">
          <a:extLst>
            <a:ext uri="{FF2B5EF4-FFF2-40B4-BE49-F238E27FC236}">
              <a16:creationId xmlns:a16="http://schemas.microsoft.com/office/drawing/2014/main" id="{2C52DDC3-442F-49F9-B550-8CD1860A698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50" name="TextBox 1449">
          <a:extLst>
            <a:ext uri="{FF2B5EF4-FFF2-40B4-BE49-F238E27FC236}">
              <a16:creationId xmlns:a16="http://schemas.microsoft.com/office/drawing/2014/main" id="{24A191D7-A87F-4096-94EB-4DAA6919B2F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51" name="TextBox 1450">
          <a:extLst>
            <a:ext uri="{FF2B5EF4-FFF2-40B4-BE49-F238E27FC236}">
              <a16:creationId xmlns:a16="http://schemas.microsoft.com/office/drawing/2014/main" id="{8EBB9779-204B-4230-BA07-58BADC4FF7F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52" name="TextBox 1451">
          <a:extLst>
            <a:ext uri="{FF2B5EF4-FFF2-40B4-BE49-F238E27FC236}">
              <a16:creationId xmlns:a16="http://schemas.microsoft.com/office/drawing/2014/main" id="{4D7BDB89-48E9-4DBE-BCA2-241A6DF14E9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453" name="TextBox 1452">
          <a:extLst>
            <a:ext uri="{FF2B5EF4-FFF2-40B4-BE49-F238E27FC236}">
              <a16:creationId xmlns:a16="http://schemas.microsoft.com/office/drawing/2014/main" id="{24EFAF29-5020-4EF3-8505-1CC66275EB1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55" name="TextBox 1454">
          <a:extLst>
            <a:ext uri="{FF2B5EF4-FFF2-40B4-BE49-F238E27FC236}">
              <a16:creationId xmlns:a16="http://schemas.microsoft.com/office/drawing/2014/main" id="{1ED22DE0-0568-48F7-88F2-8DF57E6612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56" name="TextBox 1455">
          <a:extLst>
            <a:ext uri="{FF2B5EF4-FFF2-40B4-BE49-F238E27FC236}">
              <a16:creationId xmlns:a16="http://schemas.microsoft.com/office/drawing/2014/main" id="{E8BE9443-715A-463A-A32D-50FD57699A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57" name="TextBox 1456">
          <a:extLst>
            <a:ext uri="{FF2B5EF4-FFF2-40B4-BE49-F238E27FC236}">
              <a16:creationId xmlns:a16="http://schemas.microsoft.com/office/drawing/2014/main" id="{12960F9C-8EBE-4C4D-B7F2-955BB224290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58" name="TextBox 1457">
          <a:extLst>
            <a:ext uri="{FF2B5EF4-FFF2-40B4-BE49-F238E27FC236}">
              <a16:creationId xmlns:a16="http://schemas.microsoft.com/office/drawing/2014/main" id="{A576CE9A-1E92-4762-9F04-C3C85671BEF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59" name="TextBox 1458">
          <a:extLst>
            <a:ext uri="{FF2B5EF4-FFF2-40B4-BE49-F238E27FC236}">
              <a16:creationId xmlns:a16="http://schemas.microsoft.com/office/drawing/2014/main" id="{447EAC4A-7C0C-4F6B-80FD-45D8C3C4787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60" name="TextBox 1459">
          <a:extLst>
            <a:ext uri="{FF2B5EF4-FFF2-40B4-BE49-F238E27FC236}">
              <a16:creationId xmlns:a16="http://schemas.microsoft.com/office/drawing/2014/main" id="{CFB20EF4-DFC2-4398-A341-554B932589B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61" name="TextBox 1460">
          <a:extLst>
            <a:ext uri="{FF2B5EF4-FFF2-40B4-BE49-F238E27FC236}">
              <a16:creationId xmlns:a16="http://schemas.microsoft.com/office/drawing/2014/main" id="{38F6399F-FCA2-4211-98B7-3DAA91AB844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62" name="TextBox 1461">
          <a:extLst>
            <a:ext uri="{FF2B5EF4-FFF2-40B4-BE49-F238E27FC236}">
              <a16:creationId xmlns:a16="http://schemas.microsoft.com/office/drawing/2014/main" id="{D298688C-A04C-4471-BDB4-950E3685C7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63" name="TextBox 1462">
          <a:extLst>
            <a:ext uri="{FF2B5EF4-FFF2-40B4-BE49-F238E27FC236}">
              <a16:creationId xmlns:a16="http://schemas.microsoft.com/office/drawing/2014/main" id="{779949EE-BFA9-4DD4-ADD1-6BDC3A9D38C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64" name="TextBox 1463">
          <a:extLst>
            <a:ext uri="{FF2B5EF4-FFF2-40B4-BE49-F238E27FC236}">
              <a16:creationId xmlns:a16="http://schemas.microsoft.com/office/drawing/2014/main" id="{4BE4AB1A-82C1-4229-A0A5-8EE2746B15B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65" name="TextBox 1464">
          <a:extLst>
            <a:ext uri="{FF2B5EF4-FFF2-40B4-BE49-F238E27FC236}">
              <a16:creationId xmlns:a16="http://schemas.microsoft.com/office/drawing/2014/main" id="{E108EDA2-F957-47AD-AFB2-9712CAB3358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66" name="TextBox 1465">
          <a:extLst>
            <a:ext uri="{FF2B5EF4-FFF2-40B4-BE49-F238E27FC236}">
              <a16:creationId xmlns:a16="http://schemas.microsoft.com/office/drawing/2014/main" id="{F0C3A766-9577-4401-B71E-D677908CDE1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67" name="TextBox 1466">
          <a:extLst>
            <a:ext uri="{FF2B5EF4-FFF2-40B4-BE49-F238E27FC236}">
              <a16:creationId xmlns:a16="http://schemas.microsoft.com/office/drawing/2014/main" id="{B97CD427-5BD9-4275-9906-7787BB0531D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68" name="TextBox 1467">
          <a:extLst>
            <a:ext uri="{FF2B5EF4-FFF2-40B4-BE49-F238E27FC236}">
              <a16:creationId xmlns:a16="http://schemas.microsoft.com/office/drawing/2014/main" id="{41D63600-9C15-4A96-AC26-AFC4DD4BB5D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69" name="TextBox 1468">
          <a:extLst>
            <a:ext uri="{FF2B5EF4-FFF2-40B4-BE49-F238E27FC236}">
              <a16:creationId xmlns:a16="http://schemas.microsoft.com/office/drawing/2014/main" id="{0D8D4234-AF66-4B4D-8630-4BF76487298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70" name="TextBox 1469">
          <a:extLst>
            <a:ext uri="{FF2B5EF4-FFF2-40B4-BE49-F238E27FC236}">
              <a16:creationId xmlns:a16="http://schemas.microsoft.com/office/drawing/2014/main" id="{2A1F7836-72B3-42B5-9E1A-1B453F43B0B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71" name="TextBox 1470">
          <a:extLst>
            <a:ext uri="{FF2B5EF4-FFF2-40B4-BE49-F238E27FC236}">
              <a16:creationId xmlns:a16="http://schemas.microsoft.com/office/drawing/2014/main" id="{C6CF6D47-33BE-4898-B561-FC423B6BF43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72" name="TextBox 1471">
          <a:extLst>
            <a:ext uri="{FF2B5EF4-FFF2-40B4-BE49-F238E27FC236}">
              <a16:creationId xmlns:a16="http://schemas.microsoft.com/office/drawing/2014/main" id="{FEB7E596-530D-478F-A515-FF3E52DB10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73" name="TextBox 1472">
          <a:extLst>
            <a:ext uri="{FF2B5EF4-FFF2-40B4-BE49-F238E27FC236}">
              <a16:creationId xmlns:a16="http://schemas.microsoft.com/office/drawing/2014/main" id="{04207495-0379-43EA-841C-A1437842016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74" name="TextBox 1473">
          <a:extLst>
            <a:ext uri="{FF2B5EF4-FFF2-40B4-BE49-F238E27FC236}">
              <a16:creationId xmlns:a16="http://schemas.microsoft.com/office/drawing/2014/main" id="{D592482D-2A6F-4937-88B4-690F5D1A00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75" name="TextBox 1474">
          <a:extLst>
            <a:ext uri="{FF2B5EF4-FFF2-40B4-BE49-F238E27FC236}">
              <a16:creationId xmlns:a16="http://schemas.microsoft.com/office/drawing/2014/main" id="{0A172713-A147-4D58-8F9E-69B29C73992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76" name="TextBox 1475">
          <a:extLst>
            <a:ext uri="{FF2B5EF4-FFF2-40B4-BE49-F238E27FC236}">
              <a16:creationId xmlns:a16="http://schemas.microsoft.com/office/drawing/2014/main" id="{B65EC948-5D29-4CD6-A679-4190335CFF6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77" name="TextBox 1476">
          <a:extLst>
            <a:ext uri="{FF2B5EF4-FFF2-40B4-BE49-F238E27FC236}">
              <a16:creationId xmlns:a16="http://schemas.microsoft.com/office/drawing/2014/main" id="{F1C7BBDD-02E6-4074-B459-2037E440E4D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78" name="TextBox 1477">
          <a:extLst>
            <a:ext uri="{FF2B5EF4-FFF2-40B4-BE49-F238E27FC236}">
              <a16:creationId xmlns:a16="http://schemas.microsoft.com/office/drawing/2014/main" id="{16F0A158-4451-4141-97B5-BA1287455FA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79" name="TextBox 1478">
          <a:extLst>
            <a:ext uri="{FF2B5EF4-FFF2-40B4-BE49-F238E27FC236}">
              <a16:creationId xmlns:a16="http://schemas.microsoft.com/office/drawing/2014/main" id="{C3FFE67C-9E5A-419B-B84A-C3E2AD611E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80" name="TextBox 1479">
          <a:extLst>
            <a:ext uri="{FF2B5EF4-FFF2-40B4-BE49-F238E27FC236}">
              <a16:creationId xmlns:a16="http://schemas.microsoft.com/office/drawing/2014/main" id="{4F17CBF7-F272-4D3F-BE12-F3E3E365D4F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81" name="TextBox 1480">
          <a:extLst>
            <a:ext uri="{FF2B5EF4-FFF2-40B4-BE49-F238E27FC236}">
              <a16:creationId xmlns:a16="http://schemas.microsoft.com/office/drawing/2014/main" id="{420B853E-0E59-4E64-A7B1-DE0E3BE120E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82" name="TextBox 1481">
          <a:extLst>
            <a:ext uri="{FF2B5EF4-FFF2-40B4-BE49-F238E27FC236}">
              <a16:creationId xmlns:a16="http://schemas.microsoft.com/office/drawing/2014/main" id="{16372F62-D02C-4872-8677-B48AC3D778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83" name="TextBox 1482">
          <a:extLst>
            <a:ext uri="{FF2B5EF4-FFF2-40B4-BE49-F238E27FC236}">
              <a16:creationId xmlns:a16="http://schemas.microsoft.com/office/drawing/2014/main" id="{67DC2BE4-8896-4CFC-A0E2-BBD0AEE3E42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84" name="TextBox 1483">
          <a:extLst>
            <a:ext uri="{FF2B5EF4-FFF2-40B4-BE49-F238E27FC236}">
              <a16:creationId xmlns:a16="http://schemas.microsoft.com/office/drawing/2014/main" id="{FE9412BA-039B-4AEC-92CB-A21017E5DA6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85" name="TextBox 1484">
          <a:extLst>
            <a:ext uri="{FF2B5EF4-FFF2-40B4-BE49-F238E27FC236}">
              <a16:creationId xmlns:a16="http://schemas.microsoft.com/office/drawing/2014/main" id="{C412DB1B-F7A4-4977-A322-38223B0552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86" name="TextBox 1485">
          <a:extLst>
            <a:ext uri="{FF2B5EF4-FFF2-40B4-BE49-F238E27FC236}">
              <a16:creationId xmlns:a16="http://schemas.microsoft.com/office/drawing/2014/main" id="{64E9CCA4-2BE1-46C9-9400-7A1CE8127E9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87" name="TextBox 1486">
          <a:extLst>
            <a:ext uri="{FF2B5EF4-FFF2-40B4-BE49-F238E27FC236}">
              <a16:creationId xmlns:a16="http://schemas.microsoft.com/office/drawing/2014/main" id="{77DF194F-6EA1-4A88-9A6F-4104AE6A36B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88" name="TextBox 1487">
          <a:extLst>
            <a:ext uri="{FF2B5EF4-FFF2-40B4-BE49-F238E27FC236}">
              <a16:creationId xmlns:a16="http://schemas.microsoft.com/office/drawing/2014/main" id="{F387DE33-BE38-45A3-93BD-E6CFB668B83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89" name="TextBox 1488">
          <a:extLst>
            <a:ext uri="{FF2B5EF4-FFF2-40B4-BE49-F238E27FC236}">
              <a16:creationId xmlns:a16="http://schemas.microsoft.com/office/drawing/2014/main" id="{E81601AB-AFBA-4C3B-B58B-8F61C3A4AB0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90" name="TextBox 1489">
          <a:extLst>
            <a:ext uri="{FF2B5EF4-FFF2-40B4-BE49-F238E27FC236}">
              <a16:creationId xmlns:a16="http://schemas.microsoft.com/office/drawing/2014/main" id="{BCFFD3AD-1D44-4E98-9A32-44CC251A9DC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91" name="TextBox 1490">
          <a:extLst>
            <a:ext uri="{FF2B5EF4-FFF2-40B4-BE49-F238E27FC236}">
              <a16:creationId xmlns:a16="http://schemas.microsoft.com/office/drawing/2014/main" id="{539484F5-342B-4E74-A765-9B070C1AA62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92" name="TextBox 1491">
          <a:extLst>
            <a:ext uri="{FF2B5EF4-FFF2-40B4-BE49-F238E27FC236}">
              <a16:creationId xmlns:a16="http://schemas.microsoft.com/office/drawing/2014/main" id="{4F842BCF-4B99-48D0-95B1-72BA76C6AB6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93" name="TextBox 1492">
          <a:extLst>
            <a:ext uri="{FF2B5EF4-FFF2-40B4-BE49-F238E27FC236}">
              <a16:creationId xmlns:a16="http://schemas.microsoft.com/office/drawing/2014/main" id="{1D722B15-B655-42E8-913E-9454441AB54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94" name="TextBox 1493">
          <a:extLst>
            <a:ext uri="{FF2B5EF4-FFF2-40B4-BE49-F238E27FC236}">
              <a16:creationId xmlns:a16="http://schemas.microsoft.com/office/drawing/2014/main" id="{0DAEC9F6-BE66-4E41-BC11-2D3082A6429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495" name="TextBox 1494">
          <a:extLst>
            <a:ext uri="{FF2B5EF4-FFF2-40B4-BE49-F238E27FC236}">
              <a16:creationId xmlns:a16="http://schemas.microsoft.com/office/drawing/2014/main" id="{6378E2CD-B193-440B-9352-52EF1B4EAD9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97" name="TextBox 1496">
          <a:extLst>
            <a:ext uri="{FF2B5EF4-FFF2-40B4-BE49-F238E27FC236}">
              <a16:creationId xmlns:a16="http://schemas.microsoft.com/office/drawing/2014/main" id="{351A7308-D6AB-4BC6-876C-FB80CE43EB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98" name="TextBox 1497">
          <a:extLst>
            <a:ext uri="{FF2B5EF4-FFF2-40B4-BE49-F238E27FC236}">
              <a16:creationId xmlns:a16="http://schemas.microsoft.com/office/drawing/2014/main" id="{434225D7-C796-4FDD-A624-5A0B417F1C2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499" name="TextBox 1498">
          <a:extLst>
            <a:ext uri="{FF2B5EF4-FFF2-40B4-BE49-F238E27FC236}">
              <a16:creationId xmlns:a16="http://schemas.microsoft.com/office/drawing/2014/main" id="{463B3F99-AFAD-4A6C-871A-099DC883014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00" name="TextBox 1499">
          <a:extLst>
            <a:ext uri="{FF2B5EF4-FFF2-40B4-BE49-F238E27FC236}">
              <a16:creationId xmlns:a16="http://schemas.microsoft.com/office/drawing/2014/main" id="{900E618F-E339-4649-9D56-D0E5A16BB6A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01" name="TextBox 1500">
          <a:extLst>
            <a:ext uri="{FF2B5EF4-FFF2-40B4-BE49-F238E27FC236}">
              <a16:creationId xmlns:a16="http://schemas.microsoft.com/office/drawing/2014/main" id="{7F59426A-F297-44FC-83AE-961137C5B86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02" name="TextBox 1501">
          <a:extLst>
            <a:ext uri="{FF2B5EF4-FFF2-40B4-BE49-F238E27FC236}">
              <a16:creationId xmlns:a16="http://schemas.microsoft.com/office/drawing/2014/main" id="{0F52CF66-47F8-4682-96ED-7CCFA13426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03" name="TextBox 1502">
          <a:extLst>
            <a:ext uri="{FF2B5EF4-FFF2-40B4-BE49-F238E27FC236}">
              <a16:creationId xmlns:a16="http://schemas.microsoft.com/office/drawing/2014/main" id="{35B66424-8B83-4C25-B12B-6C9AD00A7C2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04" name="TextBox 1503">
          <a:extLst>
            <a:ext uri="{FF2B5EF4-FFF2-40B4-BE49-F238E27FC236}">
              <a16:creationId xmlns:a16="http://schemas.microsoft.com/office/drawing/2014/main" id="{DCC4D945-C5F2-4096-B5DF-4C29D91EF01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05" name="TextBox 1504">
          <a:extLst>
            <a:ext uri="{FF2B5EF4-FFF2-40B4-BE49-F238E27FC236}">
              <a16:creationId xmlns:a16="http://schemas.microsoft.com/office/drawing/2014/main" id="{8DC23381-E17C-4639-93E4-5CCF56A70BB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06" name="TextBox 1505">
          <a:extLst>
            <a:ext uri="{FF2B5EF4-FFF2-40B4-BE49-F238E27FC236}">
              <a16:creationId xmlns:a16="http://schemas.microsoft.com/office/drawing/2014/main" id="{B34362B7-19B1-45D7-9C0A-58835A30BBB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07" name="TextBox 1506">
          <a:extLst>
            <a:ext uri="{FF2B5EF4-FFF2-40B4-BE49-F238E27FC236}">
              <a16:creationId xmlns:a16="http://schemas.microsoft.com/office/drawing/2014/main" id="{14DF8A31-EA27-4DE0-AD86-5DF1619363D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08" name="TextBox 1507">
          <a:extLst>
            <a:ext uri="{FF2B5EF4-FFF2-40B4-BE49-F238E27FC236}">
              <a16:creationId xmlns:a16="http://schemas.microsoft.com/office/drawing/2014/main" id="{79BE3DC9-C2F4-4AA9-8A0A-3629162FC14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09" name="TextBox 1508">
          <a:extLst>
            <a:ext uri="{FF2B5EF4-FFF2-40B4-BE49-F238E27FC236}">
              <a16:creationId xmlns:a16="http://schemas.microsoft.com/office/drawing/2014/main" id="{989B250D-D211-4FBA-A2A1-8F94880A44F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10" name="TextBox 1509">
          <a:extLst>
            <a:ext uri="{FF2B5EF4-FFF2-40B4-BE49-F238E27FC236}">
              <a16:creationId xmlns:a16="http://schemas.microsoft.com/office/drawing/2014/main" id="{00C85974-3EFE-4D18-B0F4-D855BB04983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11" name="TextBox 1510">
          <a:extLst>
            <a:ext uri="{FF2B5EF4-FFF2-40B4-BE49-F238E27FC236}">
              <a16:creationId xmlns:a16="http://schemas.microsoft.com/office/drawing/2014/main" id="{AEA803B5-9391-40B6-A909-17B6B671A8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12" name="TextBox 1511">
          <a:extLst>
            <a:ext uri="{FF2B5EF4-FFF2-40B4-BE49-F238E27FC236}">
              <a16:creationId xmlns:a16="http://schemas.microsoft.com/office/drawing/2014/main" id="{072AA46C-4676-472E-BC9D-67C4C5C673E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13" name="TextBox 1512">
          <a:extLst>
            <a:ext uri="{FF2B5EF4-FFF2-40B4-BE49-F238E27FC236}">
              <a16:creationId xmlns:a16="http://schemas.microsoft.com/office/drawing/2014/main" id="{8106D3E0-49C6-4849-9BAA-8A82B35F66C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14" name="TextBox 1513">
          <a:extLst>
            <a:ext uri="{FF2B5EF4-FFF2-40B4-BE49-F238E27FC236}">
              <a16:creationId xmlns:a16="http://schemas.microsoft.com/office/drawing/2014/main" id="{ACB2DB1C-5E90-469C-8DF9-9BA1B35275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15" name="TextBox 1514">
          <a:extLst>
            <a:ext uri="{FF2B5EF4-FFF2-40B4-BE49-F238E27FC236}">
              <a16:creationId xmlns:a16="http://schemas.microsoft.com/office/drawing/2014/main" id="{45F8D013-1AF1-4F69-97BB-164A49C6790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16" name="TextBox 1515">
          <a:extLst>
            <a:ext uri="{FF2B5EF4-FFF2-40B4-BE49-F238E27FC236}">
              <a16:creationId xmlns:a16="http://schemas.microsoft.com/office/drawing/2014/main" id="{038CC85B-5798-4506-83A0-B32CB1F404D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17" name="TextBox 1516">
          <a:extLst>
            <a:ext uri="{FF2B5EF4-FFF2-40B4-BE49-F238E27FC236}">
              <a16:creationId xmlns:a16="http://schemas.microsoft.com/office/drawing/2014/main" id="{61CD4CED-1DEF-4EBF-A693-77BB2ACB5BD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18" name="TextBox 1517">
          <a:extLst>
            <a:ext uri="{FF2B5EF4-FFF2-40B4-BE49-F238E27FC236}">
              <a16:creationId xmlns:a16="http://schemas.microsoft.com/office/drawing/2014/main" id="{30F2EBC5-814E-4487-A4D2-46F1831F508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19" name="TextBox 1518">
          <a:extLst>
            <a:ext uri="{FF2B5EF4-FFF2-40B4-BE49-F238E27FC236}">
              <a16:creationId xmlns:a16="http://schemas.microsoft.com/office/drawing/2014/main" id="{F2160448-F92B-49BB-A069-2CC28159BBE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20" name="TextBox 1519">
          <a:extLst>
            <a:ext uri="{FF2B5EF4-FFF2-40B4-BE49-F238E27FC236}">
              <a16:creationId xmlns:a16="http://schemas.microsoft.com/office/drawing/2014/main" id="{7B30B789-6D13-4AE5-AE9E-4ACD7953C3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21" name="TextBox 1520">
          <a:extLst>
            <a:ext uri="{FF2B5EF4-FFF2-40B4-BE49-F238E27FC236}">
              <a16:creationId xmlns:a16="http://schemas.microsoft.com/office/drawing/2014/main" id="{069AD9F8-4C58-4E07-A8F4-15FB35F3742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22" name="TextBox 1521">
          <a:extLst>
            <a:ext uri="{FF2B5EF4-FFF2-40B4-BE49-F238E27FC236}">
              <a16:creationId xmlns:a16="http://schemas.microsoft.com/office/drawing/2014/main" id="{6B422B67-EF20-4F96-85C3-395E3CBBC8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23" name="TextBox 1522">
          <a:extLst>
            <a:ext uri="{FF2B5EF4-FFF2-40B4-BE49-F238E27FC236}">
              <a16:creationId xmlns:a16="http://schemas.microsoft.com/office/drawing/2014/main" id="{679BB3EB-1BF5-409A-8914-AE82BFA2C2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24" name="TextBox 1523">
          <a:extLst>
            <a:ext uri="{FF2B5EF4-FFF2-40B4-BE49-F238E27FC236}">
              <a16:creationId xmlns:a16="http://schemas.microsoft.com/office/drawing/2014/main" id="{68F35526-8153-460D-ADEF-B04FAD43886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25" name="TextBox 1524">
          <a:extLst>
            <a:ext uri="{FF2B5EF4-FFF2-40B4-BE49-F238E27FC236}">
              <a16:creationId xmlns:a16="http://schemas.microsoft.com/office/drawing/2014/main" id="{F679862A-92F1-4D40-9115-15A57CD0BBE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26" name="TextBox 1525">
          <a:extLst>
            <a:ext uri="{FF2B5EF4-FFF2-40B4-BE49-F238E27FC236}">
              <a16:creationId xmlns:a16="http://schemas.microsoft.com/office/drawing/2014/main" id="{E54AAAFE-55E6-4C00-AB1F-C9002273070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27" name="TextBox 1526">
          <a:extLst>
            <a:ext uri="{FF2B5EF4-FFF2-40B4-BE49-F238E27FC236}">
              <a16:creationId xmlns:a16="http://schemas.microsoft.com/office/drawing/2014/main" id="{54D07287-156B-402B-82CC-69B00BE26E95}"/>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28" name="TextBox 1527">
          <a:extLst>
            <a:ext uri="{FF2B5EF4-FFF2-40B4-BE49-F238E27FC236}">
              <a16:creationId xmlns:a16="http://schemas.microsoft.com/office/drawing/2014/main" id="{60235F7E-4E7F-43DF-B259-810D418D09B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29" name="TextBox 1528">
          <a:extLst>
            <a:ext uri="{FF2B5EF4-FFF2-40B4-BE49-F238E27FC236}">
              <a16:creationId xmlns:a16="http://schemas.microsoft.com/office/drawing/2014/main" id="{53476A81-BF69-4D06-BFFF-FB1A3843394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30" name="TextBox 1529">
          <a:extLst>
            <a:ext uri="{FF2B5EF4-FFF2-40B4-BE49-F238E27FC236}">
              <a16:creationId xmlns:a16="http://schemas.microsoft.com/office/drawing/2014/main" id="{78138A37-95DC-4F52-847D-9163CE6CE63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31" name="TextBox 1530">
          <a:extLst>
            <a:ext uri="{FF2B5EF4-FFF2-40B4-BE49-F238E27FC236}">
              <a16:creationId xmlns:a16="http://schemas.microsoft.com/office/drawing/2014/main" id="{5D00DBD4-172D-43AD-985B-9FE8E8D16AF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32" name="TextBox 1531">
          <a:extLst>
            <a:ext uri="{FF2B5EF4-FFF2-40B4-BE49-F238E27FC236}">
              <a16:creationId xmlns:a16="http://schemas.microsoft.com/office/drawing/2014/main" id="{37B3299B-40B2-47AE-983C-32C2CF744FC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33" name="TextBox 1532">
          <a:extLst>
            <a:ext uri="{FF2B5EF4-FFF2-40B4-BE49-F238E27FC236}">
              <a16:creationId xmlns:a16="http://schemas.microsoft.com/office/drawing/2014/main" id="{DBEE6FCE-54EF-48CA-8310-816CD243BC6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34" name="TextBox 1533">
          <a:extLst>
            <a:ext uri="{FF2B5EF4-FFF2-40B4-BE49-F238E27FC236}">
              <a16:creationId xmlns:a16="http://schemas.microsoft.com/office/drawing/2014/main" id="{5A646BBD-B59A-4501-9E8C-D642EB35531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35" name="TextBox 1534">
          <a:extLst>
            <a:ext uri="{FF2B5EF4-FFF2-40B4-BE49-F238E27FC236}">
              <a16:creationId xmlns:a16="http://schemas.microsoft.com/office/drawing/2014/main" id="{501BAB61-FAF6-47D9-B9F2-E4A6540D78B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536" name="TextBox 1535">
          <a:extLst>
            <a:ext uri="{FF2B5EF4-FFF2-40B4-BE49-F238E27FC236}">
              <a16:creationId xmlns:a16="http://schemas.microsoft.com/office/drawing/2014/main" id="{78644809-BF73-4A7A-A66C-E8BAC41E23D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39" name="TextBox 1538">
          <a:extLst>
            <a:ext uri="{FF2B5EF4-FFF2-40B4-BE49-F238E27FC236}">
              <a16:creationId xmlns:a16="http://schemas.microsoft.com/office/drawing/2014/main" id="{9356DFB3-0EA2-4CFD-83DB-51FEE8D95CC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40" name="TextBox 1539">
          <a:extLst>
            <a:ext uri="{FF2B5EF4-FFF2-40B4-BE49-F238E27FC236}">
              <a16:creationId xmlns:a16="http://schemas.microsoft.com/office/drawing/2014/main" id="{24A3C534-75CD-4FD6-A675-D9874A70034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41" name="TextBox 1540">
          <a:extLst>
            <a:ext uri="{FF2B5EF4-FFF2-40B4-BE49-F238E27FC236}">
              <a16:creationId xmlns:a16="http://schemas.microsoft.com/office/drawing/2014/main" id="{30D514CF-8739-4691-90BD-F2706042A19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42" name="TextBox 1541">
          <a:extLst>
            <a:ext uri="{FF2B5EF4-FFF2-40B4-BE49-F238E27FC236}">
              <a16:creationId xmlns:a16="http://schemas.microsoft.com/office/drawing/2014/main" id="{CA8A9172-0F90-466D-B3BD-742A8145DFB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43" name="TextBox 1542">
          <a:extLst>
            <a:ext uri="{FF2B5EF4-FFF2-40B4-BE49-F238E27FC236}">
              <a16:creationId xmlns:a16="http://schemas.microsoft.com/office/drawing/2014/main" id="{16993276-C3D2-4C16-9A16-AC571279B0E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44" name="TextBox 1543">
          <a:extLst>
            <a:ext uri="{FF2B5EF4-FFF2-40B4-BE49-F238E27FC236}">
              <a16:creationId xmlns:a16="http://schemas.microsoft.com/office/drawing/2014/main" id="{E18330C9-5AF1-4B15-B384-1A300A7FDE5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45" name="TextBox 1544">
          <a:extLst>
            <a:ext uri="{FF2B5EF4-FFF2-40B4-BE49-F238E27FC236}">
              <a16:creationId xmlns:a16="http://schemas.microsoft.com/office/drawing/2014/main" id="{55077B96-7DD9-418D-B3A6-EF497CDD503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46" name="TextBox 1545">
          <a:extLst>
            <a:ext uri="{FF2B5EF4-FFF2-40B4-BE49-F238E27FC236}">
              <a16:creationId xmlns:a16="http://schemas.microsoft.com/office/drawing/2014/main" id="{1BFE38F2-F5CF-4B84-9385-E69632119EB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47" name="TextBox 1546">
          <a:extLst>
            <a:ext uri="{FF2B5EF4-FFF2-40B4-BE49-F238E27FC236}">
              <a16:creationId xmlns:a16="http://schemas.microsoft.com/office/drawing/2014/main" id="{C1ED0607-52AA-4947-B11E-34D93A1629D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48" name="TextBox 1547">
          <a:extLst>
            <a:ext uri="{FF2B5EF4-FFF2-40B4-BE49-F238E27FC236}">
              <a16:creationId xmlns:a16="http://schemas.microsoft.com/office/drawing/2014/main" id="{C17899D4-CD1B-40AF-ACEF-B4E282DD743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49" name="TextBox 1548">
          <a:extLst>
            <a:ext uri="{FF2B5EF4-FFF2-40B4-BE49-F238E27FC236}">
              <a16:creationId xmlns:a16="http://schemas.microsoft.com/office/drawing/2014/main" id="{00ACF892-2537-4F21-8323-5F60B319CFA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50" name="TextBox 1549">
          <a:extLst>
            <a:ext uri="{FF2B5EF4-FFF2-40B4-BE49-F238E27FC236}">
              <a16:creationId xmlns:a16="http://schemas.microsoft.com/office/drawing/2014/main" id="{AEB656EE-FC12-491A-921D-FA38224481A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51" name="TextBox 1550">
          <a:extLst>
            <a:ext uri="{FF2B5EF4-FFF2-40B4-BE49-F238E27FC236}">
              <a16:creationId xmlns:a16="http://schemas.microsoft.com/office/drawing/2014/main" id="{4912B866-6688-4BE0-A189-C8A15F15E87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52" name="TextBox 1551">
          <a:extLst>
            <a:ext uri="{FF2B5EF4-FFF2-40B4-BE49-F238E27FC236}">
              <a16:creationId xmlns:a16="http://schemas.microsoft.com/office/drawing/2014/main" id="{BE04EE0E-0F3A-42CD-9C46-53D97627BEE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53" name="TextBox 1552">
          <a:extLst>
            <a:ext uri="{FF2B5EF4-FFF2-40B4-BE49-F238E27FC236}">
              <a16:creationId xmlns:a16="http://schemas.microsoft.com/office/drawing/2014/main" id="{B3D1223A-C7C1-4F38-B346-01189010AC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54" name="TextBox 1553">
          <a:extLst>
            <a:ext uri="{FF2B5EF4-FFF2-40B4-BE49-F238E27FC236}">
              <a16:creationId xmlns:a16="http://schemas.microsoft.com/office/drawing/2014/main" id="{38270CC7-65C4-4BCC-9AFC-BE493F820A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55" name="TextBox 1554">
          <a:extLst>
            <a:ext uri="{FF2B5EF4-FFF2-40B4-BE49-F238E27FC236}">
              <a16:creationId xmlns:a16="http://schemas.microsoft.com/office/drawing/2014/main" id="{E8AAA515-6C41-4AAC-91ED-47777A065F2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56" name="TextBox 1555">
          <a:extLst>
            <a:ext uri="{FF2B5EF4-FFF2-40B4-BE49-F238E27FC236}">
              <a16:creationId xmlns:a16="http://schemas.microsoft.com/office/drawing/2014/main" id="{37ADD420-8FBA-44D2-A677-1ACA7EECE7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57" name="TextBox 1556">
          <a:extLst>
            <a:ext uri="{FF2B5EF4-FFF2-40B4-BE49-F238E27FC236}">
              <a16:creationId xmlns:a16="http://schemas.microsoft.com/office/drawing/2014/main" id="{3AF6E9A3-74D7-47BD-A06F-16497119C7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58" name="TextBox 1557">
          <a:extLst>
            <a:ext uri="{FF2B5EF4-FFF2-40B4-BE49-F238E27FC236}">
              <a16:creationId xmlns:a16="http://schemas.microsoft.com/office/drawing/2014/main" id="{F802A3F9-E2E5-42A0-8A42-82FDE1C1255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59" name="TextBox 1558">
          <a:extLst>
            <a:ext uri="{FF2B5EF4-FFF2-40B4-BE49-F238E27FC236}">
              <a16:creationId xmlns:a16="http://schemas.microsoft.com/office/drawing/2014/main" id="{747EE5C3-F8DB-4541-9427-F16264A6E6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60" name="TextBox 1559">
          <a:extLst>
            <a:ext uri="{FF2B5EF4-FFF2-40B4-BE49-F238E27FC236}">
              <a16:creationId xmlns:a16="http://schemas.microsoft.com/office/drawing/2014/main" id="{D98BFE09-9824-4E5C-A3A0-8A28C479789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61" name="TextBox 1560">
          <a:extLst>
            <a:ext uri="{FF2B5EF4-FFF2-40B4-BE49-F238E27FC236}">
              <a16:creationId xmlns:a16="http://schemas.microsoft.com/office/drawing/2014/main" id="{5755AB0F-D24B-48E1-A3FE-F2AF00DDD9B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62" name="TextBox 1561">
          <a:extLst>
            <a:ext uri="{FF2B5EF4-FFF2-40B4-BE49-F238E27FC236}">
              <a16:creationId xmlns:a16="http://schemas.microsoft.com/office/drawing/2014/main" id="{D4D4D193-215B-4B91-830B-D40FF1D0B51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63" name="TextBox 1562">
          <a:extLst>
            <a:ext uri="{FF2B5EF4-FFF2-40B4-BE49-F238E27FC236}">
              <a16:creationId xmlns:a16="http://schemas.microsoft.com/office/drawing/2014/main" id="{4967A908-660C-49B6-B429-1DC19B593EC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64" name="TextBox 1563">
          <a:extLst>
            <a:ext uri="{FF2B5EF4-FFF2-40B4-BE49-F238E27FC236}">
              <a16:creationId xmlns:a16="http://schemas.microsoft.com/office/drawing/2014/main" id="{60B16DA5-FD49-43EC-9A64-1D5E06CCE2B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65" name="TextBox 1564">
          <a:extLst>
            <a:ext uri="{FF2B5EF4-FFF2-40B4-BE49-F238E27FC236}">
              <a16:creationId xmlns:a16="http://schemas.microsoft.com/office/drawing/2014/main" id="{431D640C-3A7B-4465-BEFA-9531C74CCF3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66" name="TextBox 1565">
          <a:extLst>
            <a:ext uri="{FF2B5EF4-FFF2-40B4-BE49-F238E27FC236}">
              <a16:creationId xmlns:a16="http://schemas.microsoft.com/office/drawing/2014/main" id="{9E4AA8FA-B2A4-4F2B-9095-BE2484771C8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67" name="TextBox 1566">
          <a:extLst>
            <a:ext uri="{FF2B5EF4-FFF2-40B4-BE49-F238E27FC236}">
              <a16:creationId xmlns:a16="http://schemas.microsoft.com/office/drawing/2014/main" id="{A4856EB1-F90A-46D9-BB64-68C5A4B8D0E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68" name="TextBox 1567">
          <a:extLst>
            <a:ext uri="{FF2B5EF4-FFF2-40B4-BE49-F238E27FC236}">
              <a16:creationId xmlns:a16="http://schemas.microsoft.com/office/drawing/2014/main" id="{83749F84-F7B9-4417-B8A7-8CD4E7AEFF5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69" name="TextBox 1568">
          <a:extLst>
            <a:ext uri="{FF2B5EF4-FFF2-40B4-BE49-F238E27FC236}">
              <a16:creationId xmlns:a16="http://schemas.microsoft.com/office/drawing/2014/main" id="{DD4A876B-2D89-4498-AE6F-B8F96DF6DAC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70" name="TextBox 1569">
          <a:extLst>
            <a:ext uri="{FF2B5EF4-FFF2-40B4-BE49-F238E27FC236}">
              <a16:creationId xmlns:a16="http://schemas.microsoft.com/office/drawing/2014/main" id="{F677192F-7B07-4606-A758-4D374DAE07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71" name="TextBox 1570">
          <a:extLst>
            <a:ext uri="{FF2B5EF4-FFF2-40B4-BE49-F238E27FC236}">
              <a16:creationId xmlns:a16="http://schemas.microsoft.com/office/drawing/2014/main" id="{EEBED21B-07AB-4402-B7A3-3A9FF1CA0B1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72" name="TextBox 1571">
          <a:extLst>
            <a:ext uri="{FF2B5EF4-FFF2-40B4-BE49-F238E27FC236}">
              <a16:creationId xmlns:a16="http://schemas.microsoft.com/office/drawing/2014/main" id="{5A571ED1-848B-45E1-9AC9-4C85903E2EB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73" name="TextBox 1572">
          <a:extLst>
            <a:ext uri="{FF2B5EF4-FFF2-40B4-BE49-F238E27FC236}">
              <a16:creationId xmlns:a16="http://schemas.microsoft.com/office/drawing/2014/main" id="{5152DD81-76F5-4972-8E80-9ADB71B0962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74" name="TextBox 1573">
          <a:extLst>
            <a:ext uri="{FF2B5EF4-FFF2-40B4-BE49-F238E27FC236}">
              <a16:creationId xmlns:a16="http://schemas.microsoft.com/office/drawing/2014/main" id="{2555D393-14E0-44CB-8AD4-0494480C4EF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75" name="TextBox 1574">
          <a:extLst>
            <a:ext uri="{FF2B5EF4-FFF2-40B4-BE49-F238E27FC236}">
              <a16:creationId xmlns:a16="http://schemas.microsoft.com/office/drawing/2014/main" id="{137A9FB1-EF64-438A-A090-527E333A8A2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76" name="TextBox 1575">
          <a:extLst>
            <a:ext uri="{FF2B5EF4-FFF2-40B4-BE49-F238E27FC236}">
              <a16:creationId xmlns:a16="http://schemas.microsoft.com/office/drawing/2014/main" id="{B8DF0CB6-37ED-47D7-93F7-10DC9B6856D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77" name="TextBox 1576">
          <a:extLst>
            <a:ext uri="{FF2B5EF4-FFF2-40B4-BE49-F238E27FC236}">
              <a16:creationId xmlns:a16="http://schemas.microsoft.com/office/drawing/2014/main" id="{7333A1D2-2A2D-40B6-9BCF-1E8715DEA6E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78" name="TextBox 1577">
          <a:extLst>
            <a:ext uri="{FF2B5EF4-FFF2-40B4-BE49-F238E27FC236}">
              <a16:creationId xmlns:a16="http://schemas.microsoft.com/office/drawing/2014/main" id="{C7047615-C54C-455B-AFD1-AD8DB389E66F}"/>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79" name="TextBox 1578">
          <a:extLst>
            <a:ext uri="{FF2B5EF4-FFF2-40B4-BE49-F238E27FC236}">
              <a16:creationId xmlns:a16="http://schemas.microsoft.com/office/drawing/2014/main" id="{B72E3DBA-078F-4CB0-B45F-5808E6D4E2E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80" name="TextBox 1579">
          <a:extLst>
            <a:ext uri="{FF2B5EF4-FFF2-40B4-BE49-F238E27FC236}">
              <a16:creationId xmlns:a16="http://schemas.microsoft.com/office/drawing/2014/main" id="{67597641-E347-4C22-8EC5-693DB70D3FB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81" name="TextBox 1580">
          <a:extLst>
            <a:ext uri="{FF2B5EF4-FFF2-40B4-BE49-F238E27FC236}">
              <a16:creationId xmlns:a16="http://schemas.microsoft.com/office/drawing/2014/main" id="{B1E85AB1-A817-4AC4-8A75-B3ED7A5FF94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82" name="TextBox 1581">
          <a:extLst>
            <a:ext uri="{FF2B5EF4-FFF2-40B4-BE49-F238E27FC236}">
              <a16:creationId xmlns:a16="http://schemas.microsoft.com/office/drawing/2014/main" id="{024C166C-50D8-422A-97EF-AD60E0B8631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83" name="TextBox 1582">
          <a:extLst>
            <a:ext uri="{FF2B5EF4-FFF2-40B4-BE49-F238E27FC236}">
              <a16:creationId xmlns:a16="http://schemas.microsoft.com/office/drawing/2014/main" id="{4EA297CA-7576-45C3-94CD-D0F777E5E38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84" name="TextBox 1583">
          <a:extLst>
            <a:ext uri="{FF2B5EF4-FFF2-40B4-BE49-F238E27FC236}">
              <a16:creationId xmlns:a16="http://schemas.microsoft.com/office/drawing/2014/main" id="{D4A8D2D8-CAE6-4894-933B-C9003B5141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85" name="TextBox 1584">
          <a:extLst>
            <a:ext uri="{FF2B5EF4-FFF2-40B4-BE49-F238E27FC236}">
              <a16:creationId xmlns:a16="http://schemas.microsoft.com/office/drawing/2014/main" id="{644C9CF7-381B-43FA-AB53-45C951F3923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86" name="TextBox 1585">
          <a:extLst>
            <a:ext uri="{FF2B5EF4-FFF2-40B4-BE49-F238E27FC236}">
              <a16:creationId xmlns:a16="http://schemas.microsoft.com/office/drawing/2014/main" id="{FD425373-F72C-4FA6-ADF2-DE4599AF8D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87" name="TextBox 1586">
          <a:extLst>
            <a:ext uri="{FF2B5EF4-FFF2-40B4-BE49-F238E27FC236}">
              <a16:creationId xmlns:a16="http://schemas.microsoft.com/office/drawing/2014/main" id="{0F38FEC3-D769-47EA-A7CC-C913A138FF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88" name="TextBox 1587">
          <a:extLst>
            <a:ext uri="{FF2B5EF4-FFF2-40B4-BE49-F238E27FC236}">
              <a16:creationId xmlns:a16="http://schemas.microsoft.com/office/drawing/2014/main" id="{9FD6441D-C654-46D9-9415-B831EBA9D16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89" name="TextBox 1588">
          <a:extLst>
            <a:ext uri="{FF2B5EF4-FFF2-40B4-BE49-F238E27FC236}">
              <a16:creationId xmlns:a16="http://schemas.microsoft.com/office/drawing/2014/main" id="{303E4D25-945A-4E20-A6EA-C732B63FD64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90" name="TextBox 1589">
          <a:extLst>
            <a:ext uri="{FF2B5EF4-FFF2-40B4-BE49-F238E27FC236}">
              <a16:creationId xmlns:a16="http://schemas.microsoft.com/office/drawing/2014/main" id="{CB957052-5245-4CBB-B8D5-2135ED3FA5A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91" name="TextBox 1590">
          <a:extLst>
            <a:ext uri="{FF2B5EF4-FFF2-40B4-BE49-F238E27FC236}">
              <a16:creationId xmlns:a16="http://schemas.microsoft.com/office/drawing/2014/main" id="{03926CC7-6A40-421F-B6A3-4611248B756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92" name="TextBox 1591">
          <a:extLst>
            <a:ext uri="{FF2B5EF4-FFF2-40B4-BE49-F238E27FC236}">
              <a16:creationId xmlns:a16="http://schemas.microsoft.com/office/drawing/2014/main" id="{4D8BB0B9-C8A8-4974-93FE-B0DB56DB845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93" name="TextBox 1592">
          <a:extLst>
            <a:ext uri="{FF2B5EF4-FFF2-40B4-BE49-F238E27FC236}">
              <a16:creationId xmlns:a16="http://schemas.microsoft.com/office/drawing/2014/main" id="{924D74A6-B268-4E5C-823A-38B2905F67C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94" name="TextBox 1593">
          <a:extLst>
            <a:ext uri="{FF2B5EF4-FFF2-40B4-BE49-F238E27FC236}">
              <a16:creationId xmlns:a16="http://schemas.microsoft.com/office/drawing/2014/main" id="{1BFED114-35C2-4A15-9D69-7E1188BF2B3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95" name="TextBox 1594">
          <a:extLst>
            <a:ext uri="{FF2B5EF4-FFF2-40B4-BE49-F238E27FC236}">
              <a16:creationId xmlns:a16="http://schemas.microsoft.com/office/drawing/2014/main" id="{36569F24-6D7D-4516-81A5-2E001D02E2E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96" name="TextBox 1595">
          <a:extLst>
            <a:ext uri="{FF2B5EF4-FFF2-40B4-BE49-F238E27FC236}">
              <a16:creationId xmlns:a16="http://schemas.microsoft.com/office/drawing/2014/main" id="{DC7A0DF5-26EE-4BAB-ABAC-D746CC581CE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97" name="TextBox 1596">
          <a:extLst>
            <a:ext uri="{FF2B5EF4-FFF2-40B4-BE49-F238E27FC236}">
              <a16:creationId xmlns:a16="http://schemas.microsoft.com/office/drawing/2014/main" id="{CE3DCAB0-AEA6-4DCF-9523-4361C59D516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98" name="TextBox 1597">
          <a:extLst>
            <a:ext uri="{FF2B5EF4-FFF2-40B4-BE49-F238E27FC236}">
              <a16:creationId xmlns:a16="http://schemas.microsoft.com/office/drawing/2014/main" id="{E33BFCD8-9CBF-4C8C-8B5D-F76C9C473BF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599" name="TextBox 1598">
          <a:extLst>
            <a:ext uri="{FF2B5EF4-FFF2-40B4-BE49-F238E27FC236}">
              <a16:creationId xmlns:a16="http://schemas.microsoft.com/office/drawing/2014/main" id="{E141669E-7E28-4971-8844-E4B4959D62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00" name="TextBox 1599">
          <a:extLst>
            <a:ext uri="{FF2B5EF4-FFF2-40B4-BE49-F238E27FC236}">
              <a16:creationId xmlns:a16="http://schemas.microsoft.com/office/drawing/2014/main" id="{D42C595E-B44F-478C-9633-7150158D6ED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01" name="TextBox 1600">
          <a:extLst>
            <a:ext uri="{FF2B5EF4-FFF2-40B4-BE49-F238E27FC236}">
              <a16:creationId xmlns:a16="http://schemas.microsoft.com/office/drawing/2014/main" id="{39EB05BA-1280-42DD-89A9-1CB70BF8A41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02" name="TextBox 1601">
          <a:extLst>
            <a:ext uri="{FF2B5EF4-FFF2-40B4-BE49-F238E27FC236}">
              <a16:creationId xmlns:a16="http://schemas.microsoft.com/office/drawing/2014/main" id="{39DACA69-C694-40A6-BBB9-FABC0940896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03" name="TextBox 1602">
          <a:extLst>
            <a:ext uri="{FF2B5EF4-FFF2-40B4-BE49-F238E27FC236}">
              <a16:creationId xmlns:a16="http://schemas.microsoft.com/office/drawing/2014/main" id="{451B16F8-CC82-4995-B168-B76D97D7150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04" name="TextBox 1603">
          <a:extLst>
            <a:ext uri="{FF2B5EF4-FFF2-40B4-BE49-F238E27FC236}">
              <a16:creationId xmlns:a16="http://schemas.microsoft.com/office/drawing/2014/main" id="{3D62A038-0179-4330-8CD4-61670D94C2F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05" name="TextBox 1604">
          <a:extLst>
            <a:ext uri="{FF2B5EF4-FFF2-40B4-BE49-F238E27FC236}">
              <a16:creationId xmlns:a16="http://schemas.microsoft.com/office/drawing/2014/main" id="{D0EFA77A-F6E5-477B-A1F4-0D611162A07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06" name="TextBox 1605">
          <a:extLst>
            <a:ext uri="{FF2B5EF4-FFF2-40B4-BE49-F238E27FC236}">
              <a16:creationId xmlns:a16="http://schemas.microsoft.com/office/drawing/2014/main" id="{28416135-9661-4AC6-B557-0AD9ECD0A6B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07" name="TextBox 1606">
          <a:extLst>
            <a:ext uri="{FF2B5EF4-FFF2-40B4-BE49-F238E27FC236}">
              <a16:creationId xmlns:a16="http://schemas.microsoft.com/office/drawing/2014/main" id="{EC4A08DB-0E6D-41B1-9014-298B666EB5F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08" name="TextBox 1607">
          <a:extLst>
            <a:ext uri="{FF2B5EF4-FFF2-40B4-BE49-F238E27FC236}">
              <a16:creationId xmlns:a16="http://schemas.microsoft.com/office/drawing/2014/main" id="{0B5114B0-5DC6-4FB5-B41E-6F090609EDD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09" name="TextBox 1608">
          <a:extLst>
            <a:ext uri="{FF2B5EF4-FFF2-40B4-BE49-F238E27FC236}">
              <a16:creationId xmlns:a16="http://schemas.microsoft.com/office/drawing/2014/main" id="{20F259D0-450D-4B46-85C3-F978725E16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10" name="TextBox 1609">
          <a:extLst>
            <a:ext uri="{FF2B5EF4-FFF2-40B4-BE49-F238E27FC236}">
              <a16:creationId xmlns:a16="http://schemas.microsoft.com/office/drawing/2014/main" id="{3DE71EE9-D86D-4EC9-BBC0-05C87C67D0B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11" name="TextBox 1610">
          <a:extLst>
            <a:ext uri="{FF2B5EF4-FFF2-40B4-BE49-F238E27FC236}">
              <a16:creationId xmlns:a16="http://schemas.microsoft.com/office/drawing/2014/main" id="{BA0EDDED-C64A-44CD-9187-A964545EDBB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12" name="TextBox 1611">
          <a:extLst>
            <a:ext uri="{FF2B5EF4-FFF2-40B4-BE49-F238E27FC236}">
              <a16:creationId xmlns:a16="http://schemas.microsoft.com/office/drawing/2014/main" id="{9ACBF2C7-62BB-461F-BF1C-5AA6ECDE3E4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13" name="TextBox 1612">
          <a:extLst>
            <a:ext uri="{FF2B5EF4-FFF2-40B4-BE49-F238E27FC236}">
              <a16:creationId xmlns:a16="http://schemas.microsoft.com/office/drawing/2014/main" id="{7ABC78C6-18C6-423C-98D1-5294F605009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14" name="TextBox 1613">
          <a:extLst>
            <a:ext uri="{FF2B5EF4-FFF2-40B4-BE49-F238E27FC236}">
              <a16:creationId xmlns:a16="http://schemas.microsoft.com/office/drawing/2014/main" id="{40ADDE8C-4FF6-4668-8854-BD1A1DA669B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15" name="TextBox 1614">
          <a:extLst>
            <a:ext uri="{FF2B5EF4-FFF2-40B4-BE49-F238E27FC236}">
              <a16:creationId xmlns:a16="http://schemas.microsoft.com/office/drawing/2014/main" id="{25B7A221-004A-4D64-A7EE-A8E390C104A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16" name="TextBox 1615">
          <a:extLst>
            <a:ext uri="{FF2B5EF4-FFF2-40B4-BE49-F238E27FC236}">
              <a16:creationId xmlns:a16="http://schemas.microsoft.com/office/drawing/2014/main" id="{AE48D9DA-BFAB-4628-B6F4-F0813397BFD4}"/>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17" name="TextBox 1616">
          <a:extLst>
            <a:ext uri="{FF2B5EF4-FFF2-40B4-BE49-F238E27FC236}">
              <a16:creationId xmlns:a16="http://schemas.microsoft.com/office/drawing/2014/main" id="{F2859CF1-78B1-4E46-8922-D9BD10EDF6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18" name="TextBox 1617">
          <a:extLst>
            <a:ext uri="{FF2B5EF4-FFF2-40B4-BE49-F238E27FC236}">
              <a16:creationId xmlns:a16="http://schemas.microsoft.com/office/drawing/2014/main" id="{60E005F7-7E7C-45F1-BDD2-4FED84485D5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19" name="TextBox 1618">
          <a:extLst>
            <a:ext uri="{FF2B5EF4-FFF2-40B4-BE49-F238E27FC236}">
              <a16:creationId xmlns:a16="http://schemas.microsoft.com/office/drawing/2014/main" id="{46DBFD7F-ACAC-4E55-9E47-C42C162DB8D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20" name="TextBox 1619">
          <a:extLst>
            <a:ext uri="{FF2B5EF4-FFF2-40B4-BE49-F238E27FC236}">
              <a16:creationId xmlns:a16="http://schemas.microsoft.com/office/drawing/2014/main" id="{CA0A77C1-BCB1-42A3-8558-98BEF3AFE62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21" name="TextBox 1620">
          <a:extLst>
            <a:ext uri="{FF2B5EF4-FFF2-40B4-BE49-F238E27FC236}">
              <a16:creationId xmlns:a16="http://schemas.microsoft.com/office/drawing/2014/main" id="{06BBAB3A-9949-46C9-876E-F2DBC9751C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22" name="TextBox 1621">
          <a:extLst>
            <a:ext uri="{FF2B5EF4-FFF2-40B4-BE49-F238E27FC236}">
              <a16:creationId xmlns:a16="http://schemas.microsoft.com/office/drawing/2014/main" id="{94310229-B4DC-446E-ADAC-F5F7E21195E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23" name="TextBox 1622">
          <a:extLst>
            <a:ext uri="{FF2B5EF4-FFF2-40B4-BE49-F238E27FC236}">
              <a16:creationId xmlns:a16="http://schemas.microsoft.com/office/drawing/2014/main" id="{E110CFB7-E111-426F-9EB6-0FBFD6D37FF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24" name="TextBox 1623">
          <a:extLst>
            <a:ext uri="{FF2B5EF4-FFF2-40B4-BE49-F238E27FC236}">
              <a16:creationId xmlns:a16="http://schemas.microsoft.com/office/drawing/2014/main" id="{36D938AB-9760-442A-B8A9-7A4ED1E62F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25" name="TextBox 1624">
          <a:extLst>
            <a:ext uri="{FF2B5EF4-FFF2-40B4-BE49-F238E27FC236}">
              <a16:creationId xmlns:a16="http://schemas.microsoft.com/office/drawing/2014/main" id="{32A802DD-4785-4A19-8942-E194D59ED7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26" name="TextBox 1625">
          <a:extLst>
            <a:ext uri="{FF2B5EF4-FFF2-40B4-BE49-F238E27FC236}">
              <a16:creationId xmlns:a16="http://schemas.microsoft.com/office/drawing/2014/main" id="{41E57C69-99E7-4D6F-97C4-EBFAC0677BB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27" name="TextBox 1626">
          <a:extLst>
            <a:ext uri="{FF2B5EF4-FFF2-40B4-BE49-F238E27FC236}">
              <a16:creationId xmlns:a16="http://schemas.microsoft.com/office/drawing/2014/main" id="{D8471D1B-E5E8-4BD3-B345-80F857A6502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28" name="TextBox 1627">
          <a:extLst>
            <a:ext uri="{FF2B5EF4-FFF2-40B4-BE49-F238E27FC236}">
              <a16:creationId xmlns:a16="http://schemas.microsoft.com/office/drawing/2014/main" id="{1FA45E59-4FAF-49DD-A16F-62B7FA5697D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29" name="TextBox 1628">
          <a:extLst>
            <a:ext uri="{FF2B5EF4-FFF2-40B4-BE49-F238E27FC236}">
              <a16:creationId xmlns:a16="http://schemas.microsoft.com/office/drawing/2014/main" id="{B70922E0-FF1E-4EC6-BFFF-FC740D1EE7A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30" name="TextBox 1629">
          <a:extLst>
            <a:ext uri="{FF2B5EF4-FFF2-40B4-BE49-F238E27FC236}">
              <a16:creationId xmlns:a16="http://schemas.microsoft.com/office/drawing/2014/main" id="{49F7D060-D338-4142-A660-0DEE66E8E9F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31" name="TextBox 1630">
          <a:extLst>
            <a:ext uri="{FF2B5EF4-FFF2-40B4-BE49-F238E27FC236}">
              <a16:creationId xmlns:a16="http://schemas.microsoft.com/office/drawing/2014/main" id="{1C01F711-923E-4F0B-88D9-0D2BD4A5AF0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32" name="TextBox 1631">
          <a:extLst>
            <a:ext uri="{FF2B5EF4-FFF2-40B4-BE49-F238E27FC236}">
              <a16:creationId xmlns:a16="http://schemas.microsoft.com/office/drawing/2014/main" id="{136749DA-7E93-4332-94FD-593A2C5D0D8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33" name="TextBox 1632">
          <a:extLst>
            <a:ext uri="{FF2B5EF4-FFF2-40B4-BE49-F238E27FC236}">
              <a16:creationId xmlns:a16="http://schemas.microsoft.com/office/drawing/2014/main" id="{92F06EA6-74A0-4303-9792-4F7CED9D62A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34" name="TextBox 1633">
          <a:extLst>
            <a:ext uri="{FF2B5EF4-FFF2-40B4-BE49-F238E27FC236}">
              <a16:creationId xmlns:a16="http://schemas.microsoft.com/office/drawing/2014/main" id="{3E802263-BB8F-44DE-AD7A-F14FA678E7B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35" name="TextBox 1634">
          <a:extLst>
            <a:ext uri="{FF2B5EF4-FFF2-40B4-BE49-F238E27FC236}">
              <a16:creationId xmlns:a16="http://schemas.microsoft.com/office/drawing/2014/main" id="{A73AAD80-50E6-4968-9C49-20DE4F81BCD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36" name="TextBox 1635">
          <a:extLst>
            <a:ext uri="{FF2B5EF4-FFF2-40B4-BE49-F238E27FC236}">
              <a16:creationId xmlns:a16="http://schemas.microsoft.com/office/drawing/2014/main" id="{EBC9ED4F-E2C5-484A-9A09-33733975F5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37" name="TextBox 1636">
          <a:extLst>
            <a:ext uri="{FF2B5EF4-FFF2-40B4-BE49-F238E27FC236}">
              <a16:creationId xmlns:a16="http://schemas.microsoft.com/office/drawing/2014/main" id="{93505271-C249-4716-A899-3AAA33AD1AA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38" name="TextBox 1637">
          <a:extLst>
            <a:ext uri="{FF2B5EF4-FFF2-40B4-BE49-F238E27FC236}">
              <a16:creationId xmlns:a16="http://schemas.microsoft.com/office/drawing/2014/main" id="{EB9847FF-0155-42EE-AE46-330C6F4127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39" name="TextBox 1638">
          <a:extLst>
            <a:ext uri="{FF2B5EF4-FFF2-40B4-BE49-F238E27FC236}">
              <a16:creationId xmlns:a16="http://schemas.microsoft.com/office/drawing/2014/main" id="{08181803-4FE8-4C1D-93B4-E235748DDA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40" name="TextBox 1639">
          <a:extLst>
            <a:ext uri="{FF2B5EF4-FFF2-40B4-BE49-F238E27FC236}">
              <a16:creationId xmlns:a16="http://schemas.microsoft.com/office/drawing/2014/main" id="{16AD53D1-C71C-4E47-9FAF-0D9D5C95AEB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41" name="TextBox 1640">
          <a:extLst>
            <a:ext uri="{FF2B5EF4-FFF2-40B4-BE49-F238E27FC236}">
              <a16:creationId xmlns:a16="http://schemas.microsoft.com/office/drawing/2014/main" id="{556ACA22-EDA2-4BC3-8618-DAED085B74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42" name="TextBox 1641">
          <a:extLst>
            <a:ext uri="{FF2B5EF4-FFF2-40B4-BE49-F238E27FC236}">
              <a16:creationId xmlns:a16="http://schemas.microsoft.com/office/drawing/2014/main" id="{57373398-3684-4BBD-A54F-7F5BE6114AA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43" name="TextBox 1642">
          <a:extLst>
            <a:ext uri="{FF2B5EF4-FFF2-40B4-BE49-F238E27FC236}">
              <a16:creationId xmlns:a16="http://schemas.microsoft.com/office/drawing/2014/main" id="{955F7D0D-7065-4746-B388-60CE6E3E666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44" name="TextBox 1643">
          <a:extLst>
            <a:ext uri="{FF2B5EF4-FFF2-40B4-BE49-F238E27FC236}">
              <a16:creationId xmlns:a16="http://schemas.microsoft.com/office/drawing/2014/main" id="{68D322F5-3AE8-45DC-B2B8-2BF45FD3A06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45" name="TextBox 1644">
          <a:extLst>
            <a:ext uri="{FF2B5EF4-FFF2-40B4-BE49-F238E27FC236}">
              <a16:creationId xmlns:a16="http://schemas.microsoft.com/office/drawing/2014/main" id="{DDDEB9BD-563E-4E66-889D-7E5213937E5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46" name="TextBox 1645">
          <a:extLst>
            <a:ext uri="{FF2B5EF4-FFF2-40B4-BE49-F238E27FC236}">
              <a16:creationId xmlns:a16="http://schemas.microsoft.com/office/drawing/2014/main" id="{DE4EA520-C3AD-47CD-8E4B-B72F851502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47" name="TextBox 1646">
          <a:extLst>
            <a:ext uri="{FF2B5EF4-FFF2-40B4-BE49-F238E27FC236}">
              <a16:creationId xmlns:a16="http://schemas.microsoft.com/office/drawing/2014/main" id="{D59DE79D-EC76-45B9-8360-22B1168FAE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48" name="TextBox 1647">
          <a:extLst>
            <a:ext uri="{FF2B5EF4-FFF2-40B4-BE49-F238E27FC236}">
              <a16:creationId xmlns:a16="http://schemas.microsoft.com/office/drawing/2014/main" id="{BF50B8AC-7B64-4EE1-BB0B-DA9EF539C1F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49" name="TextBox 1648">
          <a:extLst>
            <a:ext uri="{FF2B5EF4-FFF2-40B4-BE49-F238E27FC236}">
              <a16:creationId xmlns:a16="http://schemas.microsoft.com/office/drawing/2014/main" id="{53E7D52B-9F17-4BBD-A9DF-A75A94B02CD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50" name="TextBox 1649">
          <a:extLst>
            <a:ext uri="{FF2B5EF4-FFF2-40B4-BE49-F238E27FC236}">
              <a16:creationId xmlns:a16="http://schemas.microsoft.com/office/drawing/2014/main" id="{A3B423CD-2434-448F-A20C-F0708C8A23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51" name="TextBox 1650">
          <a:extLst>
            <a:ext uri="{FF2B5EF4-FFF2-40B4-BE49-F238E27FC236}">
              <a16:creationId xmlns:a16="http://schemas.microsoft.com/office/drawing/2014/main" id="{2BDD7CDE-0081-4419-AF85-E28A7EB5434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52" name="TextBox 1651">
          <a:extLst>
            <a:ext uri="{FF2B5EF4-FFF2-40B4-BE49-F238E27FC236}">
              <a16:creationId xmlns:a16="http://schemas.microsoft.com/office/drawing/2014/main" id="{F88B57CA-6C7D-42D9-A2B0-15798C129EE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53" name="TextBox 1652">
          <a:extLst>
            <a:ext uri="{FF2B5EF4-FFF2-40B4-BE49-F238E27FC236}">
              <a16:creationId xmlns:a16="http://schemas.microsoft.com/office/drawing/2014/main" id="{AE727485-3F69-4E83-9B21-512ACDFD063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54" name="TextBox 1653">
          <a:extLst>
            <a:ext uri="{FF2B5EF4-FFF2-40B4-BE49-F238E27FC236}">
              <a16:creationId xmlns:a16="http://schemas.microsoft.com/office/drawing/2014/main" id="{3C378A89-6D3D-444D-83AA-8C57D83D329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55" name="TextBox 1654">
          <a:extLst>
            <a:ext uri="{FF2B5EF4-FFF2-40B4-BE49-F238E27FC236}">
              <a16:creationId xmlns:a16="http://schemas.microsoft.com/office/drawing/2014/main" id="{E6647986-43B2-4837-B587-9C0F0E643DC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56" name="TextBox 1655">
          <a:extLst>
            <a:ext uri="{FF2B5EF4-FFF2-40B4-BE49-F238E27FC236}">
              <a16:creationId xmlns:a16="http://schemas.microsoft.com/office/drawing/2014/main" id="{59AA00A3-AADA-41C5-9B6C-B24B7B6ADE5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57" name="TextBox 1656">
          <a:extLst>
            <a:ext uri="{FF2B5EF4-FFF2-40B4-BE49-F238E27FC236}">
              <a16:creationId xmlns:a16="http://schemas.microsoft.com/office/drawing/2014/main" id="{C321EB05-FC36-4701-9D42-8881CE64F8D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58" name="TextBox 1657">
          <a:extLst>
            <a:ext uri="{FF2B5EF4-FFF2-40B4-BE49-F238E27FC236}">
              <a16:creationId xmlns:a16="http://schemas.microsoft.com/office/drawing/2014/main" id="{B003F4F7-5E9C-4A78-9379-A38B9BE1DFD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59" name="TextBox 1658">
          <a:extLst>
            <a:ext uri="{FF2B5EF4-FFF2-40B4-BE49-F238E27FC236}">
              <a16:creationId xmlns:a16="http://schemas.microsoft.com/office/drawing/2014/main" id="{3402CBC8-935A-4997-B0C6-47CB33B5F16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0" name="TextBox 1659">
          <a:extLst>
            <a:ext uri="{FF2B5EF4-FFF2-40B4-BE49-F238E27FC236}">
              <a16:creationId xmlns:a16="http://schemas.microsoft.com/office/drawing/2014/main" id="{E10C9258-20A5-46B7-A8FB-B529E5FC39E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1" name="TextBox 1660">
          <a:extLst>
            <a:ext uri="{FF2B5EF4-FFF2-40B4-BE49-F238E27FC236}">
              <a16:creationId xmlns:a16="http://schemas.microsoft.com/office/drawing/2014/main" id="{2013F9D1-D6F9-4A05-8885-9AE8EEC418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2" name="TextBox 1661">
          <a:extLst>
            <a:ext uri="{FF2B5EF4-FFF2-40B4-BE49-F238E27FC236}">
              <a16:creationId xmlns:a16="http://schemas.microsoft.com/office/drawing/2014/main" id="{68AD9AE3-5859-475E-B0BC-15E455C5034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3" name="TextBox 1662">
          <a:extLst>
            <a:ext uri="{FF2B5EF4-FFF2-40B4-BE49-F238E27FC236}">
              <a16:creationId xmlns:a16="http://schemas.microsoft.com/office/drawing/2014/main" id="{61B244EC-F50B-40E7-A610-2785056182C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4" name="TextBox 1663">
          <a:extLst>
            <a:ext uri="{FF2B5EF4-FFF2-40B4-BE49-F238E27FC236}">
              <a16:creationId xmlns:a16="http://schemas.microsoft.com/office/drawing/2014/main" id="{CA5554F7-B161-43B9-B0BB-6B1131D5EF7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5" name="TextBox 1664">
          <a:extLst>
            <a:ext uri="{FF2B5EF4-FFF2-40B4-BE49-F238E27FC236}">
              <a16:creationId xmlns:a16="http://schemas.microsoft.com/office/drawing/2014/main" id="{25B2C423-9E31-46CA-92E8-0B35A8CDA25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6" name="TextBox 1665">
          <a:extLst>
            <a:ext uri="{FF2B5EF4-FFF2-40B4-BE49-F238E27FC236}">
              <a16:creationId xmlns:a16="http://schemas.microsoft.com/office/drawing/2014/main" id="{A9546E00-E710-4927-AC91-DA469EB7A55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7" name="TextBox 1666">
          <a:extLst>
            <a:ext uri="{FF2B5EF4-FFF2-40B4-BE49-F238E27FC236}">
              <a16:creationId xmlns:a16="http://schemas.microsoft.com/office/drawing/2014/main" id="{1DD32D24-4DBA-47C3-814F-6EECA9A1D1D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8" name="TextBox 1667">
          <a:extLst>
            <a:ext uri="{FF2B5EF4-FFF2-40B4-BE49-F238E27FC236}">
              <a16:creationId xmlns:a16="http://schemas.microsoft.com/office/drawing/2014/main" id="{0D731AD4-4342-4188-BB38-C90B377C910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9" name="TextBox 1668">
          <a:extLst>
            <a:ext uri="{FF2B5EF4-FFF2-40B4-BE49-F238E27FC236}">
              <a16:creationId xmlns:a16="http://schemas.microsoft.com/office/drawing/2014/main" id="{79DE702E-0B72-4E03-BA61-BC5CD6EE128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0" name="TextBox 1669">
          <a:extLst>
            <a:ext uri="{FF2B5EF4-FFF2-40B4-BE49-F238E27FC236}">
              <a16:creationId xmlns:a16="http://schemas.microsoft.com/office/drawing/2014/main" id="{C10ACD3A-F34C-431A-B337-3790E05368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1" name="TextBox 1670">
          <a:extLst>
            <a:ext uri="{FF2B5EF4-FFF2-40B4-BE49-F238E27FC236}">
              <a16:creationId xmlns:a16="http://schemas.microsoft.com/office/drawing/2014/main" id="{49B0AEA1-05D9-410B-833D-1C9C44AE497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2" name="TextBox 1671">
          <a:extLst>
            <a:ext uri="{FF2B5EF4-FFF2-40B4-BE49-F238E27FC236}">
              <a16:creationId xmlns:a16="http://schemas.microsoft.com/office/drawing/2014/main" id="{A66EF7D3-0D8E-4F07-BBA0-12518D85BC3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3" name="TextBox 1672">
          <a:extLst>
            <a:ext uri="{FF2B5EF4-FFF2-40B4-BE49-F238E27FC236}">
              <a16:creationId xmlns:a16="http://schemas.microsoft.com/office/drawing/2014/main" id="{A485CD3B-0532-4327-B6F9-C240C7338AD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4" name="TextBox 1673">
          <a:extLst>
            <a:ext uri="{FF2B5EF4-FFF2-40B4-BE49-F238E27FC236}">
              <a16:creationId xmlns:a16="http://schemas.microsoft.com/office/drawing/2014/main" id="{07394A56-37A6-48D0-80C4-4BC2F559287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5" name="TextBox 1674">
          <a:extLst>
            <a:ext uri="{FF2B5EF4-FFF2-40B4-BE49-F238E27FC236}">
              <a16:creationId xmlns:a16="http://schemas.microsoft.com/office/drawing/2014/main" id="{F18C9719-5900-4157-8747-BD22BBE526E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6" name="TextBox 1675">
          <a:extLst>
            <a:ext uri="{FF2B5EF4-FFF2-40B4-BE49-F238E27FC236}">
              <a16:creationId xmlns:a16="http://schemas.microsoft.com/office/drawing/2014/main" id="{9260421E-F886-4659-9904-6B5E9583E99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7" name="TextBox 1676">
          <a:extLst>
            <a:ext uri="{FF2B5EF4-FFF2-40B4-BE49-F238E27FC236}">
              <a16:creationId xmlns:a16="http://schemas.microsoft.com/office/drawing/2014/main" id="{ECE55873-B3B9-45DA-B1C9-C1CEAB04FC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8" name="TextBox 1677">
          <a:extLst>
            <a:ext uri="{FF2B5EF4-FFF2-40B4-BE49-F238E27FC236}">
              <a16:creationId xmlns:a16="http://schemas.microsoft.com/office/drawing/2014/main" id="{D4E3E73F-30D1-4726-8570-9A9F783F2F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9" name="TextBox 1678">
          <a:extLst>
            <a:ext uri="{FF2B5EF4-FFF2-40B4-BE49-F238E27FC236}">
              <a16:creationId xmlns:a16="http://schemas.microsoft.com/office/drawing/2014/main" id="{7FA9A96F-EAFD-49EB-9F4B-A802BA900FF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0" name="TextBox 1679">
          <a:extLst>
            <a:ext uri="{FF2B5EF4-FFF2-40B4-BE49-F238E27FC236}">
              <a16:creationId xmlns:a16="http://schemas.microsoft.com/office/drawing/2014/main" id="{477CA0B1-8E9F-4976-AB08-0B5DF23B592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1" name="TextBox 1680">
          <a:extLst>
            <a:ext uri="{FF2B5EF4-FFF2-40B4-BE49-F238E27FC236}">
              <a16:creationId xmlns:a16="http://schemas.microsoft.com/office/drawing/2014/main" id="{87B83DFB-D554-48AA-A446-681BCF6588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2" name="TextBox 1681">
          <a:extLst>
            <a:ext uri="{FF2B5EF4-FFF2-40B4-BE49-F238E27FC236}">
              <a16:creationId xmlns:a16="http://schemas.microsoft.com/office/drawing/2014/main" id="{A8644233-E9F9-48E5-BF6F-5160378A822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3" name="TextBox 1682">
          <a:extLst>
            <a:ext uri="{FF2B5EF4-FFF2-40B4-BE49-F238E27FC236}">
              <a16:creationId xmlns:a16="http://schemas.microsoft.com/office/drawing/2014/main" id="{06A09D94-ABDF-49F2-822C-8A0E97E27D4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4" name="TextBox 1683">
          <a:extLst>
            <a:ext uri="{FF2B5EF4-FFF2-40B4-BE49-F238E27FC236}">
              <a16:creationId xmlns:a16="http://schemas.microsoft.com/office/drawing/2014/main" id="{DB9B3729-03FA-4282-902A-A4C89AF9090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5" name="TextBox 1684">
          <a:extLst>
            <a:ext uri="{FF2B5EF4-FFF2-40B4-BE49-F238E27FC236}">
              <a16:creationId xmlns:a16="http://schemas.microsoft.com/office/drawing/2014/main" id="{A89E1AE0-615B-445B-B69F-28D5A06E2B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6" name="TextBox 1685">
          <a:extLst>
            <a:ext uri="{FF2B5EF4-FFF2-40B4-BE49-F238E27FC236}">
              <a16:creationId xmlns:a16="http://schemas.microsoft.com/office/drawing/2014/main" id="{5158F5DA-4267-4A36-891C-3F470599011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7" name="TextBox 1686">
          <a:extLst>
            <a:ext uri="{FF2B5EF4-FFF2-40B4-BE49-F238E27FC236}">
              <a16:creationId xmlns:a16="http://schemas.microsoft.com/office/drawing/2014/main" id="{43C9ADF8-259F-4626-A9A6-6E795AFDD17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8" name="TextBox 1687">
          <a:extLst>
            <a:ext uri="{FF2B5EF4-FFF2-40B4-BE49-F238E27FC236}">
              <a16:creationId xmlns:a16="http://schemas.microsoft.com/office/drawing/2014/main" id="{35127E9B-266B-48E2-BC7E-5E31EF43509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9" name="TextBox 1688">
          <a:extLst>
            <a:ext uri="{FF2B5EF4-FFF2-40B4-BE49-F238E27FC236}">
              <a16:creationId xmlns:a16="http://schemas.microsoft.com/office/drawing/2014/main" id="{AD1100DD-D0C4-4B92-B86C-EEB5DDC46A7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90" name="TextBox 1689">
          <a:extLst>
            <a:ext uri="{FF2B5EF4-FFF2-40B4-BE49-F238E27FC236}">
              <a16:creationId xmlns:a16="http://schemas.microsoft.com/office/drawing/2014/main" id="{30634D1C-3DE1-4A94-8268-11620360D5B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91" name="TextBox 1690">
          <a:extLst>
            <a:ext uri="{FF2B5EF4-FFF2-40B4-BE49-F238E27FC236}">
              <a16:creationId xmlns:a16="http://schemas.microsoft.com/office/drawing/2014/main" id="{86625567-F4AA-4012-8C3D-4A92F210AAB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92" name="TextBox 1691">
          <a:extLst>
            <a:ext uri="{FF2B5EF4-FFF2-40B4-BE49-F238E27FC236}">
              <a16:creationId xmlns:a16="http://schemas.microsoft.com/office/drawing/2014/main" id="{94651520-3E1F-4EB4-9CAE-49AF6EE0306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274" name="TextBox 273">
          <a:extLst>
            <a:ext uri="{FF2B5EF4-FFF2-40B4-BE49-F238E27FC236}">
              <a16:creationId xmlns:a16="http://schemas.microsoft.com/office/drawing/2014/main" id="{61FB6046-4015-4B66-8315-8F1AA332CD84}"/>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411" name="TextBox 1410">
          <a:extLst>
            <a:ext uri="{FF2B5EF4-FFF2-40B4-BE49-F238E27FC236}">
              <a16:creationId xmlns:a16="http://schemas.microsoft.com/office/drawing/2014/main" id="{BB38C631-8A61-4F5C-8E4C-484D1422118C}"/>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693" name="TextBox 1692">
          <a:extLst>
            <a:ext uri="{FF2B5EF4-FFF2-40B4-BE49-F238E27FC236}">
              <a16:creationId xmlns:a16="http://schemas.microsoft.com/office/drawing/2014/main" id="{B9F3DFF6-76DE-4972-97F6-090C29E98A15}"/>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694" name="TextBox 1693">
          <a:extLst>
            <a:ext uri="{FF2B5EF4-FFF2-40B4-BE49-F238E27FC236}">
              <a16:creationId xmlns:a16="http://schemas.microsoft.com/office/drawing/2014/main" id="{158599D3-ACA8-4364-AA8A-20A4EDCC5DC1}"/>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695" name="TextBox 1694">
          <a:extLst>
            <a:ext uri="{FF2B5EF4-FFF2-40B4-BE49-F238E27FC236}">
              <a16:creationId xmlns:a16="http://schemas.microsoft.com/office/drawing/2014/main" id="{2B4D8839-91E4-48BF-9C49-3ACFBBEDA6A5}"/>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696" name="TextBox 1695">
          <a:extLst>
            <a:ext uri="{FF2B5EF4-FFF2-40B4-BE49-F238E27FC236}">
              <a16:creationId xmlns:a16="http://schemas.microsoft.com/office/drawing/2014/main" id="{6CE88FF7-A52B-4A78-A24F-224BB3255E1C}"/>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697" name="TextBox 1696">
          <a:extLst>
            <a:ext uri="{FF2B5EF4-FFF2-40B4-BE49-F238E27FC236}">
              <a16:creationId xmlns:a16="http://schemas.microsoft.com/office/drawing/2014/main" id="{164A6232-27DB-47D7-9C6B-37B0FD7DCBB9}"/>
            </a:ext>
          </a:extLst>
        </xdr:cNvPr>
        <xdr:cNvSpPr txBox="1"/>
      </xdr:nvSpPr>
      <xdr:spPr>
        <a:xfrm>
          <a:off x="6112565" y="139893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698" name="TextBox 1697">
          <a:extLst>
            <a:ext uri="{FF2B5EF4-FFF2-40B4-BE49-F238E27FC236}">
              <a16:creationId xmlns:a16="http://schemas.microsoft.com/office/drawing/2014/main" id="{154AA076-F996-4D1D-A64D-01A2F9EE6DCD}"/>
            </a:ext>
          </a:extLst>
        </xdr:cNvPr>
        <xdr:cNvSpPr txBox="1"/>
      </xdr:nvSpPr>
      <xdr:spPr>
        <a:xfrm>
          <a:off x="6112565" y="139893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699" name="TextBox 1698">
          <a:extLst>
            <a:ext uri="{FF2B5EF4-FFF2-40B4-BE49-F238E27FC236}">
              <a16:creationId xmlns:a16="http://schemas.microsoft.com/office/drawing/2014/main" id="{2C1A1F3E-1D9B-475E-94CC-41335020FEEA}"/>
            </a:ext>
          </a:extLst>
        </xdr:cNvPr>
        <xdr:cNvSpPr txBox="1"/>
      </xdr:nvSpPr>
      <xdr:spPr>
        <a:xfrm>
          <a:off x="6112565" y="139893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700" name="TextBox 1699">
          <a:extLst>
            <a:ext uri="{FF2B5EF4-FFF2-40B4-BE49-F238E27FC236}">
              <a16:creationId xmlns:a16="http://schemas.microsoft.com/office/drawing/2014/main" id="{F5E5001C-23C2-4367-936F-F5D6524E8435}"/>
            </a:ext>
          </a:extLst>
        </xdr:cNvPr>
        <xdr:cNvSpPr txBox="1"/>
      </xdr:nvSpPr>
      <xdr:spPr>
        <a:xfrm>
          <a:off x="6112565" y="139893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01" name="TextBox 1700">
          <a:extLst>
            <a:ext uri="{FF2B5EF4-FFF2-40B4-BE49-F238E27FC236}">
              <a16:creationId xmlns:a16="http://schemas.microsoft.com/office/drawing/2014/main" id="{7C628D4C-FCFC-4277-B643-41684FD8F4AD}"/>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02" name="TextBox 1701">
          <a:extLst>
            <a:ext uri="{FF2B5EF4-FFF2-40B4-BE49-F238E27FC236}">
              <a16:creationId xmlns:a16="http://schemas.microsoft.com/office/drawing/2014/main" id="{0F52B1B6-B4EE-4057-8D45-E2428F74EDBA}"/>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03" name="TextBox 1702">
          <a:extLst>
            <a:ext uri="{FF2B5EF4-FFF2-40B4-BE49-F238E27FC236}">
              <a16:creationId xmlns:a16="http://schemas.microsoft.com/office/drawing/2014/main" id="{9CD53FBB-6D2B-4224-8B80-91F9B217B804}"/>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04" name="TextBox 1703">
          <a:extLst>
            <a:ext uri="{FF2B5EF4-FFF2-40B4-BE49-F238E27FC236}">
              <a16:creationId xmlns:a16="http://schemas.microsoft.com/office/drawing/2014/main" id="{2B82AA7B-9B52-4CB6-953E-48A29B802C6A}"/>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05" name="TextBox 1704">
          <a:extLst>
            <a:ext uri="{FF2B5EF4-FFF2-40B4-BE49-F238E27FC236}">
              <a16:creationId xmlns:a16="http://schemas.microsoft.com/office/drawing/2014/main" id="{B002C419-8EAD-4DE8-84BD-D2D68E3C1A70}"/>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06" name="TextBox 1705">
          <a:extLst>
            <a:ext uri="{FF2B5EF4-FFF2-40B4-BE49-F238E27FC236}">
              <a16:creationId xmlns:a16="http://schemas.microsoft.com/office/drawing/2014/main" id="{80B90885-B19F-42C3-88D9-8BD9F695D188}"/>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07" name="TextBox 1706">
          <a:extLst>
            <a:ext uri="{FF2B5EF4-FFF2-40B4-BE49-F238E27FC236}">
              <a16:creationId xmlns:a16="http://schemas.microsoft.com/office/drawing/2014/main" id="{5CEF9212-68B9-4CFD-AE06-6D264EBBBA4F}"/>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08" name="TextBox 1707">
          <a:extLst>
            <a:ext uri="{FF2B5EF4-FFF2-40B4-BE49-F238E27FC236}">
              <a16:creationId xmlns:a16="http://schemas.microsoft.com/office/drawing/2014/main" id="{99A4177E-7349-4252-981D-3C2C432D4988}"/>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09" name="TextBox 1708">
          <a:extLst>
            <a:ext uri="{FF2B5EF4-FFF2-40B4-BE49-F238E27FC236}">
              <a16:creationId xmlns:a16="http://schemas.microsoft.com/office/drawing/2014/main" id="{228E8FAC-4641-45F0-B752-E602313FDC75}"/>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10" name="TextBox 1709">
          <a:extLst>
            <a:ext uri="{FF2B5EF4-FFF2-40B4-BE49-F238E27FC236}">
              <a16:creationId xmlns:a16="http://schemas.microsoft.com/office/drawing/2014/main" id="{33CD35AE-FA33-4AE3-A7A5-7A084AFC7A02}"/>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11" name="TextBox 1710">
          <a:extLst>
            <a:ext uri="{FF2B5EF4-FFF2-40B4-BE49-F238E27FC236}">
              <a16:creationId xmlns:a16="http://schemas.microsoft.com/office/drawing/2014/main" id="{FA36DDCA-7535-425F-A2F3-06DFC697A7CB}"/>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12" name="TextBox 1711">
          <a:extLst>
            <a:ext uri="{FF2B5EF4-FFF2-40B4-BE49-F238E27FC236}">
              <a16:creationId xmlns:a16="http://schemas.microsoft.com/office/drawing/2014/main" id="{9CB09EDF-668D-4666-B0F5-AF988259EB13}"/>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13" name="TextBox 1712">
          <a:extLst>
            <a:ext uri="{FF2B5EF4-FFF2-40B4-BE49-F238E27FC236}">
              <a16:creationId xmlns:a16="http://schemas.microsoft.com/office/drawing/2014/main" id="{E738BE94-70E4-4A76-B81B-75E084CA94D3}"/>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14" name="TextBox 1713">
          <a:extLst>
            <a:ext uri="{FF2B5EF4-FFF2-40B4-BE49-F238E27FC236}">
              <a16:creationId xmlns:a16="http://schemas.microsoft.com/office/drawing/2014/main" id="{8A9EA8BF-015C-4418-80E8-977C2CB5ECDE}"/>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15" name="TextBox 1714">
          <a:extLst>
            <a:ext uri="{FF2B5EF4-FFF2-40B4-BE49-F238E27FC236}">
              <a16:creationId xmlns:a16="http://schemas.microsoft.com/office/drawing/2014/main" id="{A264B43D-1989-4A7B-B999-8027AEC30B9F}"/>
            </a:ext>
          </a:extLst>
        </xdr:cNvPr>
        <xdr:cNvSpPr txBox="1"/>
      </xdr:nvSpPr>
      <xdr:spPr>
        <a:xfrm>
          <a:off x="6112565" y="144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16" name="TextBox 1715">
          <a:extLst>
            <a:ext uri="{FF2B5EF4-FFF2-40B4-BE49-F238E27FC236}">
              <a16:creationId xmlns:a16="http://schemas.microsoft.com/office/drawing/2014/main" id="{4D729B89-300E-4DC2-8D3B-9D57F4D6E42E}"/>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17" name="TextBox 1716">
          <a:extLst>
            <a:ext uri="{FF2B5EF4-FFF2-40B4-BE49-F238E27FC236}">
              <a16:creationId xmlns:a16="http://schemas.microsoft.com/office/drawing/2014/main" id="{022BFF5D-9D3F-4746-89E0-4480DDA46ACA}"/>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18" name="TextBox 1717">
          <a:extLst>
            <a:ext uri="{FF2B5EF4-FFF2-40B4-BE49-F238E27FC236}">
              <a16:creationId xmlns:a16="http://schemas.microsoft.com/office/drawing/2014/main" id="{0CD0B289-95D0-4CD8-B4CD-813BE3F4CF1E}"/>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19" name="TextBox 1718">
          <a:extLst>
            <a:ext uri="{FF2B5EF4-FFF2-40B4-BE49-F238E27FC236}">
              <a16:creationId xmlns:a16="http://schemas.microsoft.com/office/drawing/2014/main" id="{DA7F817C-75D6-4983-B0BC-EE34B51CBB5A}"/>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20" name="TextBox 1719">
          <a:extLst>
            <a:ext uri="{FF2B5EF4-FFF2-40B4-BE49-F238E27FC236}">
              <a16:creationId xmlns:a16="http://schemas.microsoft.com/office/drawing/2014/main" id="{E4AAE3FF-7E0D-4F42-BD07-9E9B247C7B99}"/>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21" name="TextBox 1720">
          <a:extLst>
            <a:ext uri="{FF2B5EF4-FFF2-40B4-BE49-F238E27FC236}">
              <a16:creationId xmlns:a16="http://schemas.microsoft.com/office/drawing/2014/main" id="{62DDAA4B-16B5-4432-B49D-DDA65F747DFF}"/>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22" name="TextBox 1721">
          <a:extLst>
            <a:ext uri="{FF2B5EF4-FFF2-40B4-BE49-F238E27FC236}">
              <a16:creationId xmlns:a16="http://schemas.microsoft.com/office/drawing/2014/main" id="{B2467A3A-A2CE-48C1-A505-262E5976DEC7}"/>
            </a:ext>
          </a:extLst>
        </xdr:cNvPr>
        <xdr:cNvSpPr txBox="1"/>
      </xdr:nvSpPr>
      <xdr:spPr>
        <a:xfrm>
          <a:off x="6112565" y="144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23" name="TextBox 1722">
          <a:extLst>
            <a:ext uri="{FF2B5EF4-FFF2-40B4-BE49-F238E27FC236}">
              <a16:creationId xmlns:a16="http://schemas.microsoft.com/office/drawing/2014/main" id="{ECDDB36D-C0E5-4723-883E-3EDAFB4C5ECF}"/>
            </a:ext>
          </a:extLst>
        </xdr:cNvPr>
        <xdr:cNvSpPr txBox="1"/>
      </xdr:nvSpPr>
      <xdr:spPr>
        <a:xfrm>
          <a:off x="6112565" y="144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24" name="TextBox 1723">
          <a:extLst>
            <a:ext uri="{FF2B5EF4-FFF2-40B4-BE49-F238E27FC236}">
              <a16:creationId xmlns:a16="http://schemas.microsoft.com/office/drawing/2014/main" id="{F6FABD10-0AC5-4258-9937-D25FD86FD09A}"/>
            </a:ext>
          </a:extLst>
        </xdr:cNvPr>
        <xdr:cNvSpPr txBox="1"/>
      </xdr:nvSpPr>
      <xdr:spPr>
        <a:xfrm>
          <a:off x="6112565" y="144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85</xdr:row>
      <xdr:rowOff>0</xdr:rowOff>
    </xdr:from>
    <xdr:ext cx="184731" cy="264560"/>
    <xdr:sp macro="" textlink="">
      <xdr:nvSpPr>
        <xdr:cNvPr id="1725" name="TextBox 1724">
          <a:extLst>
            <a:ext uri="{FF2B5EF4-FFF2-40B4-BE49-F238E27FC236}">
              <a16:creationId xmlns:a16="http://schemas.microsoft.com/office/drawing/2014/main" id="{070DF1BE-DFDE-47E8-BB4D-3B55C7E51492}"/>
            </a:ext>
          </a:extLst>
        </xdr:cNvPr>
        <xdr:cNvSpPr txBox="1"/>
      </xdr:nvSpPr>
      <xdr:spPr>
        <a:xfrm>
          <a:off x="6112565" y="144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26" name="TextBox 1725">
          <a:extLst>
            <a:ext uri="{FF2B5EF4-FFF2-40B4-BE49-F238E27FC236}">
              <a16:creationId xmlns:a16="http://schemas.microsoft.com/office/drawing/2014/main" id="{DEF582C9-280D-4CA2-97F1-73CF374E0CEB}"/>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27" name="TextBox 1726">
          <a:extLst>
            <a:ext uri="{FF2B5EF4-FFF2-40B4-BE49-F238E27FC236}">
              <a16:creationId xmlns:a16="http://schemas.microsoft.com/office/drawing/2014/main" id="{FDF9049F-228E-496F-98A8-429FA80F734C}"/>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28" name="TextBox 1727">
          <a:extLst>
            <a:ext uri="{FF2B5EF4-FFF2-40B4-BE49-F238E27FC236}">
              <a16:creationId xmlns:a16="http://schemas.microsoft.com/office/drawing/2014/main" id="{BF8DE7E3-4ED3-4A8E-9937-AA5A9E26F25A}"/>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29" name="TextBox 1728">
          <a:extLst>
            <a:ext uri="{FF2B5EF4-FFF2-40B4-BE49-F238E27FC236}">
              <a16:creationId xmlns:a16="http://schemas.microsoft.com/office/drawing/2014/main" id="{F9A8894F-7BE5-4978-9E84-3E0F27FE568A}"/>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30" name="TextBox 1729">
          <a:extLst>
            <a:ext uri="{FF2B5EF4-FFF2-40B4-BE49-F238E27FC236}">
              <a16:creationId xmlns:a16="http://schemas.microsoft.com/office/drawing/2014/main" id="{4DD0EE49-6BEC-4F4E-B620-48A3FABF5538}"/>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31" name="TextBox 1730">
          <a:extLst>
            <a:ext uri="{FF2B5EF4-FFF2-40B4-BE49-F238E27FC236}">
              <a16:creationId xmlns:a16="http://schemas.microsoft.com/office/drawing/2014/main" id="{B0B1797B-8055-4EB8-BB56-7006625B31EA}"/>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32" name="TextBox 1731">
          <a:extLst>
            <a:ext uri="{FF2B5EF4-FFF2-40B4-BE49-F238E27FC236}">
              <a16:creationId xmlns:a16="http://schemas.microsoft.com/office/drawing/2014/main" id="{561CDCF0-51BE-45B6-87FD-FA2649FC5954}"/>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33" name="TextBox 1732">
          <a:extLst>
            <a:ext uri="{FF2B5EF4-FFF2-40B4-BE49-F238E27FC236}">
              <a16:creationId xmlns:a16="http://schemas.microsoft.com/office/drawing/2014/main" id="{FD57E6C1-05D0-455E-8C60-3D9A8C7F6405}"/>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34" name="TextBox 1733">
          <a:extLst>
            <a:ext uri="{FF2B5EF4-FFF2-40B4-BE49-F238E27FC236}">
              <a16:creationId xmlns:a16="http://schemas.microsoft.com/office/drawing/2014/main" id="{C88D5D90-3DCD-4584-BBBE-A3B5A75541C1}"/>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35" name="TextBox 1734">
          <a:extLst>
            <a:ext uri="{FF2B5EF4-FFF2-40B4-BE49-F238E27FC236}">
              <a16:creationId xmlns:a16="http://schemas.microsoft.com/office/drawing/2014/main" id="{480AFCEF-AEB5-4B76-92EB-CD963CE804AB}"/>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36" name="TextBox 1735">
          <a:extLst>
            <a:ext uri="{FF2B5EF4-FFF2-40B4-BE49-F238E27FC236}">
              <a16:creationId xmlns:a16="http://schemas.microsoft.com/office/drawing/2014/main" id="{F8EF6483-C7F6-4FB0-8FF2-3DD8B9072193}"/>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37" name="TextBox 1736">
          <a:extLst>
            <a:ext uri="{FF2B5EF4-FFF2-40B4-BE49-F238E27FC236}">
              <a16:creationId xmlns:a16="http://schemas.microsoft.com/office/drawing/2014/main" id="{032172F6-FDA4-4A1E-B8F7-71295266C481}"/>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38" name="TextBox 1737">
          <a:extLst>
            <a:ext uri="{FF2B5EF4-FFF2-40B4-BE49-F238E27FC236}">
              <a16:creationId xmlns:a16="http://schemas.microsoft.com/office/drawing/2014/main" id="{A6054982-0818-4076-9649-43E8AA795408}"/>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85</xdr:row>
      <xdr:rowOff>0</xdr:rowOff>
    </xdr:from>
    <xdr:ext cx="184731" cy="264560"/>
    <xdr:sp macro="" textlink="">
      <xdr:nvSpPr>
        <xdr:cNvPr id="1739" name="TextBox 1738">
          <a:extLst>
            <a:ext uri="{FF2B5EF4-FFF2-40B4-BE49-F238E27FC236}">
              <a16:creationId xmlns:a16="http://schemas.microsoft.com/office/drawing/2014/main" id="{B8476AFC-EF80-4204-8E93-2810A88D8DE1}"/>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0" name="TextBox 1759">
          <a:extLst>
            <a:ext uri="{FF2B5EF4-FFF2-40B4-BE49-F238E27FC236}">
              <a16:creationId xmlns:a16="http://schemas.microsoft.com/office/drawing/2014/main" id="{1479494A-223A-4928-A47B-C4537CDAE18C}"/>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1" name="TextBox 1760">
          <a:extLst>
            <a:ext uri="{FF2B5EF4-FFF2-40B4-BE49-F238E27FC236}">
              <a16:creationId xmlns:a16="http://schemas.microsoft.com/office/drawing/2014/main" id="{F2EF7444-C3EF-468E-9C5C-1528D37F6224}"/>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2" name="TextBox 1761">
          <a:extLst>
            <a:ext uri="{FF2B5EF4-FFF2-40B4-BE49-F238E27FC236}">
              <a16:creationId xmlns:a16="http://schemas.microsoft.com/office/drawing/2014/main" id="{0DF695AC-0961-4FB0-87B8-C475D2FE5B54}"/>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3" name="TextBox 1762">
          <a:extLst>
            <a:ext uri="{FF2B5EF4-FFF2-40B4-BE49-F238E27FC236}">
              <a16:creationId xmlns:a16="http://schemas.microsoft.com/office/drawing/2014/main" id="{09AAAC4E-406B-4BBC-95DF-FB4846089ABF}"/>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4" name="TextBox 1763">
          <a:extLst>
            <a:ext uri="{FF2B5EF4-FFF2-40B4-BE49-F238E27FC236}">
              <a16:creationId xmlns:a16="http://schemas.microsoft.com/office/drawing/2014/main" id="{ED0D706D-893A-4402-A8F1-9329D8E040F4}"/>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5" name="TextBox 1764">
          <a:extLst>
            <a:ext uri="{FF2B5EF4-FFF2-40B4-BE49-F238E27FC236}">
              <a16:creationId xmlns:a16="http://schemas.microsoft.com/office/drawing/2014/main" id="{36576623-225F-4BCF-BDC4-E832DCC979AE}"/>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66" name="TextBox 1765">
          <a:extLst>
            <a:ext uri="{FF2B5EF4-FFF2-40B4-BE49-F238E27FC236}">
              <a16:creationId xmlns:a16="http://schemas.microsoft.com/office/drawing/2014/main" id="{73C1227C-3362-4982-A851-E819CC50FD2D}"/>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67" name="TextBox 1766">
          <a:extLst>
            <a:ext uri="{FF2B5EF4-FFF2-40B4-BE49-F238E27FC236}">
              <a16:creationId xmlns:a16="http://schemas.microsoft.com/office/drawing/2014/main" id="{72440A64-A1C6-4995-9D83-9B21A10CB3DD}"/>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68" name="TextBox 1767">
          <a:extLst>
            <a:ext uri="{FF2B5EF4-FFF2-40B4-BE49-F238E27FC236}">
              <a16:creationId xmlns:a16="http://schemas.microsoft.com/office/drawing/2014/main" id="{53238155-9657-46FE-A124-6F2FAD43FF11}"/>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69" name="TextBox 1768">
          <a:extLst>
            <a:ext uri="{FF2B5EF4-FFF2-40B4-BE49-F238E27FC236}">
              <a16:creationId xmlns:a16="http://schemas.microsoft.com/office/drawing/2014/main" id="{0A00CDEE-9766-47D2-9A16-28FE6714D091}"/>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0" name="TextBox 1769">
          <a:extLst>
            <a:ext uri="{FF2B5EF4-FFF2-40B4-BE49-F238E27FC236}">
              <a16:creationId xmlns:a16="http://schemas.microsoft.com/office/drawing/2014/main" id="{2098C4AD-9619-4291-BA6E-50F5109FC349}"/>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1" name="TextBox 1770">
          <a:extLst>
            <a:ext uri="{FF2B5EF4-FFF2-40B4-BE49-F238E27FC236}">
              <a16:creationId xmlns:a16="http://schemas.microsoft.com/office/drawing/2014/main" id="{97795697-218B-44BE-B47D-09AEB332EFAA}"/>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2" name="TextBox 1771">
          <a:extLst>
            <a:ext uri="{FF2B5EF4-FFF2-40B4-BE49-F238E27FC236}">
              <a16:creationId xmlns:a16="http://schemas.microsoft.com/office/drawing/2014/main" id="{DB6AFF5B-49B6-4A7E-A22D-0484FC270DD6}"/>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3" name="TextBox 1772">
          <a:extLst>
            <a:ext uri="{FF2B5EF4-FFF2-40B4-BE49-F238E27FC236}">
              <a16:creationId xmlns:a16="http://schemas.microsoft.com/office/drawing/2014/main" id="{6D1255F3-7F53-42A7-8F93-12604C921FB4}"/>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4" name="TextBox 1773">
          <a:extLst>
            <a:ext uri="{FF2B5EF4-FFF2-40B4-BE49-F238E27FC236}">
              <a16:creationId xmlns:a16="http://schemas.microsoft.com/office/drawing/2014/main" id="{E37F4701-2913-466B-8E56-F95EDF01FC11}"/>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5" name="TextBox 1774">
          <a:extLst>
            <a:ext uri="{FF2B5EF4-FFF2-40B4-BE49-F238E27FC236}">
              <a16:creationId xmlns:a16="http://schemas.microsoft.com/office/drawing/2014/main" id="{DBEF0112-8EB2-45C7-BD41-310B55C0206D}"/>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6" name="TextBox 1775">
          <a:extLst>
            <a:ext uri="{FF2B5EF4-FFF2-40B4-BE49-F238E27FC236}">
              <a16:creationId xmlns:a16="http://schemas.microsoft.com/office/drawing/2014/main" id="{03805C3A-8276-44EE-9E00-F5316199C59A}"/>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7" name="TextBox 1776">
          <a:extLst>
            <a:ext uri="{FF2B5EF4-FFF2-40B4-BE49-F238E27FC236}">
              <a16:creationId xmlns:a16="http://schemas.microsoft.com/office/drawing/2014/main" id="{82E22894-8E65-443D-A663-FB4B301E1692}"/>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8" name="TextBox 1777">
          <a:extLst>
            <a:ext uri="{FF2B5EF4-FFF2-40B4-BE49-F238E27FC236}">
              <a16:creationId xmlns:a16="http://schemas.microsoft.com/office/drawing/2014/main" id="{C46F2E2E-A0EF-43E0-86EF-7B2D9DC77C9D}"/>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9" name="TextBox 1778">
          <a:extLst>
            <a:ext uri="{FF2B5EF4-FFF2-40B4-BE49-F238E27FC236}">
              <a16:creationId xmlns:a16="http://schemas.microsoft.com/office/drawing/2014/main" id="{9D7514E7-CF7E-43FC-A3A0-480F90E41B74}"/>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40" name="TextBox 1739">
          <a:extLst>
            <a:ext uri="{FF2B5EF4-FFF2-40B4-BE49-F238E27FC236}">
              <a16:creationId xmlns:a16="http://schemas.microsoft.com/office/drawing/2014/main" id="{6499DF48-EAD5-42DC-9301-9F2259C52C14}"/>
            </a:ext>
          </a:extLst>
        </xdr:cNvPr>
        <xdr:cNvSpPr txBox="1"/>
      </xdr:nvSpPr>
      <xdr:spPr>
        <a:xfrm>
          <a:off x="5838825" y="1948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41" name="TextBox 1740">
          <a:extLst>
            <a:ext uri="{FF2B5EF4-FFF2-40B4-BE49-F238E27FC236}">
              <a16:creationId xmlns:a16="http://schemas.microsoft.com/office/drawing/2014/main" id="{FF98CFE4-40F7-4EC4-A866-96FF5470A3E7}"/>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42" name="TextBox 1741">
          <a:extLst>
            <a:ext uri="{FF2B5EF4-FFF2-40B4-BE49-F238E27FC236}">
              <a16:creationId xmlns:a16="http://schemas.microsoft.com/office/drawing/2014/main" id="{35CB290F-7E9B-4623-AE7B-09AB82900CB5}"/>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43" name="TextBox 1742">
          <a:extLst>
            <a:ext uri="{FF2B5EF4-FFF2-40B4-BE49-F238E27FC236}">
              <a16:creationId xmlns:a16="http://schemas.microsoft.com/office/drawing/2014/main" id="{5E64B475-3FCC-46DB-A2C7-54C07D5BC328}"/>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44" name="TextBox 1743">
          <a:extLst>
            <a:ext uri="{FF2B5EF4-FFF2-40B4-BE49-F238E27FC236}">
              <a16:creationId xmlns:a16="http://schemas.microsoft.com/office/drawing/2014/main" id="{19407E5F-AEB8-4B7C-86DE-828A23C7A159}"/>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45" name="TextBox 1744">
          <a:extLst>
            <a:ext uri="{FF2B5EF4-FFF2-40B4-BE49-F238E27FC236}">
              <a16:creationId xmlns:a16="http://schemas.microsoft.com/office/drawing/2014/main" id="{835A82F7-12BB-45D9-B6ED-486739F93680}"/>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46" name="TextBox 1745">
          <a:extLst>
            <a:ext uri="{FF2B5EF4-FFF2-40B4-BE49-F238E27FC236}">
              <a16:creationId xmlns:a16="http://schemas.microsoft.com/office/drawing/2014/main" id="{E0CD05B0-541C-426D-87CB-75AD5F9BD3B2}"/>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47" name="TextBox 1746">
          <a:extLst>
            <a:ext uri="{FF2B5EF4-FFF2-40B4-BE49-F238E27FC236}">
              <a16:creationId xmlns:a16="http://schemas.microsoft.com/office/drawing/2014/main" id="{4BE1E7CF-E1BA-4319-B883-D1A548AF2945}"/>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48" name="TextBox 1747">
          <a:extLst>
            <a:ext uri="{FF2B5EF4-FFF2-40B4-BE49-F238E27FC236}">
              <a16:creationId xmlns:a16="http://schemas.microsoft.com/office/drawing/2014/main" id="{F562A51E-0966-48C6-AB43-57E712E79099}"/>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49" name="TextBox 1748">
          <a:extLst>
            <a:ext uri="{FF2B5EF4-FFF2-40B4-BE49-F238E27FC236}">
              <a16:creationId xmlns:a16="http://schemas.microsoft.com/office/drawing/2014/main" id="{66D6DAD2-AE0A-4DC4-97C0-0C1550E8D5EC}"/>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50" name="TextBox 1749">
          <a:extLst>
            <a:ext uri="{FF2B5EF4-FFF2-40B4-BE49-F238E27FC236}">
              <a16:creationId xmlns:a16="http://schemas.microsoft.com/office/drawing/2014/main" id="{4EB28943-3C58-4C9A-9556-7B6611CEF888}"/>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51" name="TextBox 1750">
          <a:extLst>
            <a:ext uri="{FF2B5EF4-FFF2-40B4-BE49-F238E27FC236}">
              <a16:creationId xmlns:a16="http://schemas.microsoft.com/office/drawing/2014/main" id="{929CDCE8-0E6A-4F66-8198-B9563C14126F}"/>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52" name="TextBox 1751">
          <a:extLst>
            <a:ext uri="{FF2B5EF4-FFF2-40B4-BE49-F238E27FC236}">
              <a16:creationId xmlns:a16="http://schemas.microsoft.com/office/drawing/2014/main" id="{33E672B5-FA88-40F5-AAC7-58ECDACE26E3}"/>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53" name="TextBox 1752">
          <a:extLst>
            <a:ext uri="{FF2B5EF4-FFF2-40B4-BE49-F238E27FC236}">
              <a16:creationId xmlns:a16="http://schemas.microsoft.com/office/drawing/2014/main" id="{91CD4903-C3BD-410F-81AF-99155BCCDAB1}"/>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54" name="TextBox 1753">
          <a:extLst>
            <a:ext uri="{FF2B5EF4-FFF2-40B4-BE49-F238E27FC236}">
              <a16:creationId xmlns:a16="http://schemas.microsoft.com/office/drawing/2014/main" id="{D2997034-82A3-4AD3-A24C-B41905616242}"/>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55" name="TextBox 1754">
          <a:extLst>
            <a:ext uri="{FF2B5EF4-FFF2-40B4-BE49-F238E27FC236}">
              <a16:creationId xmlns:a16="http://schemas.microsoft.com/office/drawing/2014/main" id="{C79A4EFC-726D-4AF4-B5E0-BD20F13DBC6B}"/>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56" name="TextBox 1755">
          <a:extLst>
            <a:ext uri="{FF2B5EF4-FFF2-40B4-BE49-F238E27FC236}">
              <a16:creationId xmlns:a16="http://schemas.microsoft.com/office/drawing/2014/main" id="{59725B36-6C91-4552-AEBD-F633F9942FEC}"/>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57" name="TextBox 1756">
          <a:extLst>
            <a:ext uri="{FF2B5EF4-FFF2-40B4-BE49-F238E27FC236}">
              <a16:creationId xmlns:a16="http://schemas.microsoft.com/office/drawing/2014/main" id="{9F7313C5-BA2D-4B6C-8EAC-3BF33E994989}"/>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58" name="TextBox 1757">
          <a:extLst>
            <a:ext uri="{FF2B5EF4-FFF2-40B4-BE49-F238E27FC236}">
              <a16:creationId xmlns:a16="http://schemas.microsoft.com/office/drawing/2014/main" id="{0D9D9AE5-E839-4D05-A93C-6F95640AF5B6}"/>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59" name="TextBox 1758">
          <a:extLst>
            <a:ext uri="{FF2B5EF4-FFF2-40B4-BE49-F238E27FC236}">
              <a16:creationId xmlns:a16="http://schemas.microsoft.com/office/drawing/2014/main" id="{46A1DF4B-4C55-443B-AC04-1869F6F8188A}"/>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80" name="TextBox 1779">
          <a:extLst>
            <a:ext uri="{FF2B5EF4-FFF2-40B4-BE49-F238E27FC236}">
              <a16:creationId xmlns:a16="http://schemas.microsoft.com/office/drawing/2014/main" id="{03EBEAE6-A12D-42AC-BEAC-2139061668A9}"/>
            </a:ext>
          </a:extLst>
        </xdr:cNvPr>
        <xdr:cNvSpPr txBox="1"/>
      </xdr:nvSpPr>
      <xdr:spPr>
        <a:xfrm>
          <a:off x="5838825" y="1948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81" name="TextBox 1780">
          <a:extLst>
            <a:ext uri="{FF2B5EF4-FFF2-40B4-BE49-F238E27FC236}">
              <a16:creationId xmlns:a16="http://schemas.microsoft.com/office/drawing/2014/main" id="{DC292E43-D0B7-437E-BCEA-782B9806CE92}"/>
            </a:ext>
          </a:extLst>
        </xdr:cNvPr>
        <xdr:cNvSpPr txBox="1"/>
      </xdr:nvSpPr>
      <xdr:spPr>
        <a:xfrm>
          <a:off x="5838825" y="1948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82" name="TextBox 1781">
          <a:extLst>
            <a:ext uri="{FF2B5EF4-FFF2-40B4-BE49-F238E27FC236}">
              <a16:creationId xmlns:a16="http://schemas.microsoft.com/office/drawing/2014/main" id="{605B66A0-7FC1-4524-B117-469B5B68E20F}"/>
            </a:ext>
          </a:extLst>
        </xdr:cNvPr>
        <xdr:cNvSpPr txBox="1"/>
      </xdr:nvSpPr>
      <xdr:spPr>
        <a:xfrm>
          <a:off x="5838825" y="1948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783" name="TextBox 1782">
          <a:extLst>
            <a:ext uri="{FF2B5EF4-FFF2-40B4-BE49-F238E27FC236}">
              <a16:creationId xmlns:a16="http://schemas.microsoft.com/office/drawing/2014/main" id="{834AA198-F149-41DD-A3F4-D0C99CA9F6D1}"/>
            </a:ext>
          </a:extLst>
        </xdr:cNvPr>
        <xdr:cNvSpPr txBox="1"/>
      </xdr:nvSpPr>
      <xdr:spPr>
        <a:xfrm>
          <a:off x="5838825" y="1948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84" name="TextBox 1783">
          <a:extLst>
            <a:ext uri="{FF2B5EF4-FFF2-40B4-BE49-F238E27FC236}">
              <a16:creationId xmlns:a16="http://schemas.microsoft.com/office/drawing/2014/main" id="{88346EDD-ABE2-4E49-8AC0-B97E4479EC15}"/>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85" name="TextBox 1784">
          <a:extLst>
            <a:ext uri="{FF2B5EF4-FFF2-40B4-BE49-F238E27FC236}">
              <a16:creationId xmlns:a16="http://schemas.microsoft.com/office/drawing/2014/main" id="{80DE7221-E1C9-41C9-99B9-6CD6A2A88730}"/>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86" name="TextBox 1785">
          <a:extLst>
            <a:ext uri="{FF2B5EF4-FFF2-40B4-BE49-F238E27FC236}">
              <a16:creationId xmlns:a16="http://schemas.microsoft.com/office/drawing/2014/main" id="{1D852715-C2C0-4ACB-8488-D27C1582CE56}"/>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87" name="TextBox 1786">
          <a:extLst>
            <a:ext uri="{FF2B5EF4-FFF2-40B4-BE49-F238E27FC236}">
              <a16:creationId xmlns:a16="http://schemas.microsoft.com/office/drawing/2014/main" id="{77EB12BD-7745-4D07-8FF1-60F9DBE5A809}"/>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88" name="TextBox 1787">
          <a:extLst>
            <a:ext uri="{FF2B5EF4-FFF2-40B4-BE49-F238E27FC236}">
              <a16:creationId xmlns:a16="http://schemas.microsoft.com/office/drawing/2014/main" id="{D31BFA85-9BED-4E27-BB19-31B3C11AA4CB}"/>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89" name="TextBox 1788">
          <a:extLst>
            <a:ext uri="{FF2B5EF4-FFF2-40B4-BE49-F238E27FC236}">
              <a16:creationId xmlns:a16="http://schemas.microsoft.com/office/drawing/2014/main" id="{EBDDB662-DD2E-42B7-B4A9-DBBA1597DF81}"/>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90" name="TextBox 1789">
          <a:extLst>
            <a:ext uri="{FF2B5EF4-FFF2-40B4-BE49-F238E27FC236}">
              <a16:creationId xmlns:a16="http://schemas.microsoft.com/office/drawing/2014/main" id="{2D6B98FA-A432-4431-B7C1-EE49F6E33136}"/>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91" name="TextBox 1790">
          <a:extLst>
            <a:ext uri="{FF2B5EF4-FFF2-40B4-BE49-F238E27FC236}">
              <a16:creationId xmlns:a16="http://schemas.microsoft.com/office/drawing/2014/main" id="{64993699-40F5-422F-8D81-9132D8B76767}"/>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92" name="TextBox 1791">
          <a:extLst>
            <a:ext uri="{FF2B5EF4-FFF2-40B4-BE49-F238E27FC236}">
              <a16:creationId xmlns:a16="http://schemas.microsoft.com/office/drawing/2014/main" id="{941D7FF5-A33E-4894-8B76-9056C8397651}"/>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93" name="TextBox 1792">
          <a:extLst>
            <a:ext uri="{FF2B5EF4-FFF2-40B4-BE49-F238E27FC236}">
              <a16:creationId xmlns:a16="http://schemas.microsoft.com/office/drawing/2014/main" id="{38AE0FBB-F736-4384-AC18-C58E1B10CEAA}"/>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794" name="TextBox 1793">
          <a:extLst>
            <a:ext uri="{FF2B5EF4-FFF2-40B4-BE49-F238E27FC236}">
              <a16:creationId xmlns:a16="http://schemas.microsoft.com/office/drawing/2014/main" id="{D3487A7B-D385-4428-8C3E-FD540D63986C}"/>
            </a:ext>
          </a:extLst>
        </xdr:cNvPr>
        <xdr:cNvSpPr txBox="1"/>
      </xdr:nvSpPr>
      <xdr:spPr>
        <a:xfrm>
          <a:off x="5838825" y="1971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1</xdr:row>
      <xdr:rowOff>152400</xdr:rowOff>
    </xdr:from>
    <xdr:to>
      <xdr:col>16</xdr:col>
      <xdr:colOff>200660</xdr:colOff>
      <xdr:row>14</xdr:row>
      <xdr:rowOff>145415</xdr:rowOff>
    </xdr:to>
    <xdr:pic>
      <xdr:nvPicPr>
        <xdr:cNvPr id="3" name="Picture 1">
          <a:extLst>
            <a:ext uri="{FF2B5EF4-FFF2-40B4-BE49-F238E27FC236}">
              <a16:creationId xmlns:a16="http://schemas.microsoft.com/office/drawing/2014/main" id="{C9A5FD89-C04F-C61B-120D-4F56686270FE}"/>
            </a:ext>
          </a:extLst>
        </xdr:cNvPr>
        <xdr:cNvPicPr>
          <a:picLocks noChangeAspect="1"/>
        </xdr:cNvPicPr>
      </xdr:nvPicPr>
      <xdr:blipFill>
        <a:blip xmlns:r="http://schemas.openxmlformats.org/officeDocument/2006/relationships" r:embed="rId1"/>
        <a:stretch>
          <a:fillRect/>
        </a:stretch>
      </xdr:blipFill>
      <xdr:spPr>
        <a:xfrm>
          <a:off x="19050" y="342900"/>
          <a:ext cx="12700635" cy="2339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urope.Intranet\DFSNL\P\GD\003320\Reporting%20development\090.Quarterly\Annual%20Report_prod%20from%202Q2017\Annual%20Report%20v1.4.9.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urope.intranet\DFSNL\P\GD\011021\RIA_new\Disclosures\Quarterly%20Closings\2017\2017%20Q2%20closing\External%20reporting\EBA%202Q\Input\Data%20input%20AR%2020170630%20-%20FINAL%20-%20MR.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Z:\RIA_new\Basel%20III\buffers\countercyclical\2024Q2\CCyB_report_24Q2_v0.xlsx" TargetMode="External"/><Relationship Id="rId1" Type="http://schemas.openxmlformats.org/officeDocument/2006/relationships/externalLinkPath" Target="/RIA_new/Basel%20III/buffers/countercyclical/2024Q2/CCyB_report_24Q2_v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d.ing.net\P\GD\011021\RIA_new\Disclosures\Annual%20Report\2014\AR%20Group\Pillar%203\Own%20funds\Capital%20disclosure%20table%20final%2003032015.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urope.intranet\P\GD\011021\RIA_new\Disclosures\Annual%20Report\2014\AR%20Group\Pillar%203\Own%20funds\Capital%20disclosure%20table%20final%2003032015.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P/GD/011021/RIA_new/Disclosures/Annual%20Report/2015/Production%20phase/Pillar%203/Group%20inputs/FlowStatement_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xpert%20Groups/Accounting%20and%20Auditing/Other%20folders/EGFI%20Workstream%20Reporting/Circulated%20papers/2009/CP06revAnnex1_workinprogres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GD/011021/RIA_new/Disclosures/Annual%20Report/2014/AR%20Group/Pillar%203/Cato.xlsm" TargetMode="External"/></Relationships>
</file>

<file path=xl/externalLinks/_rels/externalLink5.xml.rels><?xml version="1.0" encoding="UTF-8" standalone="yes"?>
<Relationships xmlns="http://schemas.openxmlformats.org/package/2006/relationships"><Relationship Id="rId2" Type="http://schemas.microsoft.com/office/2019/04/relationships/externalLinkLongPath" Target="https://ing-my.sharepoint.com/Expert%20Groups/Accounting%20and%20Auditing/Other%20folders/EGFI%20Workstream%20Reporting/Circulated%20papers/2009/Marco%20Burroni/Banca%20d'Italia/Documents%20and%20Settings/Administrator/Desktop/CP06revAnnex1_workinprogress.xls?EB0130A7" TargetMode="External"/><Relationship Id="rId1" Type="http://schemas.openxmlformats.org/officeDocument/2006/relationships/externalLinkPath" Target="file:///\\EB0130A7\CP06revAnnex1_workinprogres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P06revAnnex1_workinprogres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Constants"/>
      <sheetName val="SQL"/>
      <sheetName val="Work procedure"/>
      <sheetName val="Mail details"/>
      <sheetName val="Version control"/>
      <sheetName val="Regulatory guide"/>
      <sheetName val="EU MRA gap analysis"/>
      <sheetName val="EU MRB gap analysis"/>
      <sheetName val="Data"/>
      <sheetName val="EU MRA MRB"/>
      <sheetName val="Concentration AVA"/>
      <sheetName val="Backtesting"/>
      <sheetName val="Risk Measures for IMA"/>
      <sheetName val="Standardized Approach"/>
      <sheetName val="Regulatory Capital"/>
      <sheetName val="Pillar 3"/>
      <sheetName val="EC and RC"/>
      <sheetName val="Sensitivities"/>
      <sheetName val="MPC"/>
      <sheetName val="MPC evidence"/>
      <sheetName val="EUC"/>
      <sheetName val="EUC evidence"/>
    </sheetNames>
    <sheetDataSet>
      <sheetData sheetId="0">
        <row r="4">
          <cell r="D4" t="str">
            <v>Annual Report</v>
          </cell>
        </row>
        <row r="7">
          <cell r="H7">
            <v>42935</v>
          </cell>
        </row>
        <row r="8">
          <cell r="H8">
            <v>2017</v>
          </cell>
        </row>
        <row r="9">
          <cell r="H9">
            <v>2</v>
          </cell>
        </row>
        <row r="10">
          <cell r="H10">
            <v>42916</v>
          </cell>
        </row>
      </sheetData>
      <sheetData sheetId="1">
        <row r="2">
          <cell r="B2">
            <v>42736</v>
          </cell>
          <cell r="C2">
            <v>42729</v>
          </cell>
        </row>
        <row r="3">
          <cell r="B3">
            <v>42370</v>
          </cell>
          <cell r="C3">
            <v>42363</v>
          </cell>
        </row>
        <row r="4">
          <cell r="B4">
            <v>42005</v>
          </cell>
          <cell r="C4">
            <v>41998</v>
          </cell>
        </row>
        <row r="5">
          <cell r="B5">
            <v>41640</v>
          </cell>
          <cell r="C5">
            <v>41633</v>
          </cell>
        </row>
        <row r="6">
          <cell r="B6">
            <v>41275</v>
          </cell>
          <cell r="C6">
            <v>41268</v>
          </cell>
        </row>
        <row r="7">
          <cell r="B7">
            <v>40909</v>
          </cell>
          <cell r="C7">
            <v>40902</v>
          </cell>
        </row>
        <row r="11">
          <cell r="B11">
            <v>41092</v>
          </cell>
        </row>
        <row r="12">
          <cell r="B12">
            <v>42186</v>
          </cell>
        </row>
        <row r="16">
          <cell r="B16">
            <v>42734</v>
          </cell>
        </row>
        <row r="17">
          <cell r="B17">
            <v>2016</v>
          </cell>
        </row>
        <row r="20">
          <cell r="B20">
            <v>42551</v>
          </cell>
        </row>
        <row r="21">
          <cell r="B21">
            <v>2016</v>
          </cell>
        </row>
        <row r="24">
          <cell r="B24">
            <v>42825</v>
          </cell>
        </row>
        <row r="28">
          <cell r="B28">
            <v>42734</v>
          </cell>
        </row>
        <row r="32">
          <cell r="B32" t="str">
            <v>\\Europe.Intranet\DFSNL\P\GD\003320\Reporting development\090.Quarterly\Annual Report_prod from 2Q2017\</v>
          </cell>
        </row>
        <row r="33">
          <cell r="B33" t="str">
            <v>Reports\2017\Q1\</v>
          </cell>
        </row>
        <row r="34">
          <cell r="B34" t="str">
            <v>Reports\2017\Q2\</v>
          </cell>
        </row>
        <row r="36">
          <cell r="B36" t="str">
            <v>Input copies\</v>
          </cell>
        </row>
        <row r="37">
          <cell r="B37" t="str">
            <v>Approval email\</v>
          </cell>
        </row>
        <row r="40">
          <cell r="B40" t="str">
            <v>Data input AR 20170630.xlsx</v>
          </cell>
        </row>
        <row r="41">
          <cell r="B41" t="str">
            <v>AR 2017 Group - Pillar 3 final.docx</v>
          </cell>
        </row>
        <row r="42">
          <cell r="B42" t="str">
            <v>AR 2017 Group - Risk Management Paragraph - Market Risk final.docx</v>
          </cell>
        </row>
        <row r="47">
          <cell r="B47" t="str">
            <v>Market Risk data template 20170630.xlsx</v>
          </cell>
        </row>
        <row r="49">
          <cell r="B49">
            <v>1000000</v>
          </cell>
        </row>
        <row r="50">
          <cell r="B50">
            <v>1000</v>
          </cell>
        </row>
        <row r="70">
          <cell r="B70">
            <v>42734</v>
          </cell>
        </row>
        <row r="71">
          <cell r="B71">
            <v>4</v>
          </cell>
        </row>
        <row r="73">
          <cell r="B73">
            <v>42826</v>
          </cell>
        </row>
        <row r="88">
          <cell r="B88">
            <v>42736</v>
          </cell>
        </row>
        <row r="106">
          <cell r="B106" t="str">
            <v>\\Europe.Intranet\DFSNL\P\GD\003320\Capital\Regulatory capital\Capital charge\B2Core\2017\Q2\June</v>
          </cell>
        </row>
        <row r="107">
          <cell r="B107" t="str">
            <v>\MKR IM Input.xls</v>
          </cell>
        </row>
        <row r="108">
          <cell r="B108" t="str">
            <v>Input MKR IM</v>
          </cell>
        </row>
        <row r="120">
          <cell r="B120" t="str">
            <v>\\Europe.Intranet\DFSNL\P\GD\003320\Capital\Regulatory capital\Capital charge\B2Core\2016\Q2\June</v>
          </cell>
        </row>
        <row r="121">
          <cell r="B121" t="str">
            <v>\MKR IM Input.xls</v>
          </cell>
        </row>
        <row r="133">
          <cell r="B133" t="str">
            <v>\\Europe.Intranet\DFSNL\P\GD\003320\Capital\Regulatory capital\Capital charge\CAD1 Capital Charge\2017</v>
          </cell>
        </row>
        <row r="134">
          <cell r="B134" t="str">
            <v>\ANAVALALJun2017.xls</v>
          </cell>
        </row>
        <row r="135">
          <cell r="B135" t="str">
            <v>ANAVAL</v>
          </cell>
        </row>
        <row r="138">
          <cell r="B138" t="str">
            <v>\\Europe.Intranet\DFSNL\P\GD\003320\Capital\Regulatory capital\Capital charge\CAD1 Capital Charge\2016</v>
          </cell>
        </row>
        <row r="139">
          <cell r="B139" t="str">
            <v>\ANAVALALJun2016.xls</v>
          </cell>
        </row>
      </sheetData>
      <sheetData sheetId="2"/>
      <sheetData sheetId="3"/>
      <sheetData sheetId="4"/>
      <sheetData sheetId="5"/>
      <sheetData sheetId="6"/>
      <sheetData sheetId="7"/>
      <sheetData sheetId="8"/>
      <sheetData sheetId="9">
        <row r="1">
          <cell r="E1" t="str">
            <v>Date</v>
          </cell>
        </row>
      </sheetData>
      <sheetData sheetId="10"/>
      <sheetData sheetId="11"/>
      <sheetData sheetId="12"/>
      <sheetData sheetId="13">
        <row r="1">
          <cell r="R1" t="str">
            <v>2016</v>
          </cell>
          <cell r="Y1" t="str">
            <v>2017</v>
          </cell>
          <cell r="AF1" t="str">
            <v>2016</v>
          </cell>
        </row>
        <row r="3">
          <cell r="R3" t="str">
            <v>Column Labels</v>
          </cell>
          <cell r="Y3" t="str">
            <v>Column Labels</v>
          </cell>
          <cell r="AF3" t="str">
            <v>Column Labels</v>
          </cell>
        </row>
        <row r="4">
          <cell r="R4" t="str">
            <v>CS</v>
          </cell>
          <cell r="S4" t="str">
            <v>EQ</v>
          </cell>
          <cell r="T4" t="str">
            <v>FX</v>
          </cell>
          <cell r="U4" t="str">
            <v>IR</v>
          </cell>
          <cell r="V4" t="str">
            <v>TOTAL</v>
          </cell>
          <cell r="Y4" t="str">
            <v>CS</v>
          </cell>
          <cell r="Z4" t="str">
            <v>EQ</v>
          </cell>
          <cell r="AA4" t="str">
            <v>FX</v>
          </cell>
          <cell r="AB4" t="str">
            <v>IR</v>
          </cell>
          <cell r="AC4" t="str">
            <v>TOTAL</v>
          </cell>
          <cell r="AF4" t="str">
            <v>CS</v>
          </cell>
          <cell r="AG4" t="str">
            <v>EQ</v>
          </cell>
          <cell r="AH4" t="str">
            <v>FX</v>
          </cell>
          <cell r="AI4" t="str">
            <v>IR</v>
          </cell>
          <cell r="AJ4" t="str">
            <v>TOTAL</v>
          </cell>
        </row>
        <row r="5">
          <cell r="R5">
            <v>8.9342728230000006</v>
          </cell>
          <cell r="S5">
            <v>8.0687303519999993</v>
          </cell>
          <cell r="T5">
            <v>1.2420568350000001</v>
          </cell>
          <cell r="U5">
            <v>3.9539197509999999</v>
          </cell>
          <cell r="V5">
            <v>15.24224807</v>
          </cell>
          <cell r="Y5">
            <v>6.1691171130000004</v>
          </cell>
          <cell r="Z5">
            <v>3.648904666</v>
          </cell>
          <cell r="AA5">
            <v>1.980842947</v>
          </cell>
          <cell r="AB5">
            <v>4.3266318220000004</v>
          </cell>
          <cell r="AC5">
            <v>6.1166454940000001</v>
          </cell>
          <cell r="AF5">
            <v>8.9342728230000006</v>
          </cell>
          <cell r="AG5">
            <v>8.0687303519999993</v>
          </cell>
          <cell r="AH5">
            <v>1.2420568350000001</v>
          </cell>
          <cell r="AI5">
            <v>3.9539197509999999</v>
          </cell>
          <cell r="AJ5">
            <v>15.24224807</v>
          </cell>
        </row>
        <row r="6">
          <cell r="R6">
            <v>9.0143399199999994</v>
          </cell>
          <cell r="S6">
            <v>7.5748183710000001</v>
          </cell>
          <cell r="T6">
            <v>0.84806616400000001</v>
          </cell>
          <cell r="U6">
            <v>4.1093800099999997</v>
          </cell>
          <cell r="V6">
            <v>15.254502049999999</v>
          </cell>
          <cell r="Y6">
            <v>6.7558503749999996</v>
          </cell>
          <cell r="Z6">
            <v>3.0778735359999998</v>
          </cell>
          <cell r="AA6">
            <v>1.618582569</v>
          </cell>
          <cell r="AB6">
            <v>4.4782252150000001</v>
          </cell>
          <cell r="AC6">
            <v>5.6592873570000002</v>
          </cell>
          <cell r="AF6">
            <v>9.0143399199999994</v>
          </cell>
          <cell r="AG6">
            <v>7.5748183710000001</v>
          </cell>
          <cell r="AH6">
            <v>0.84806616400000001</v>
          </cell>
          <cell r="AI6">
            <v>4.1093800099999997</v>
          </cell>
          <cell r="AJ6">
            <v>15.254502049999999</v>
          </cell>
        </row>
        <row r="7">
          <cell r="R7">
            <v>9.7446332039999994</v>
          </cell>
          <cell r="S7">
            <v>8.2322997149999999</v>
          </cell>
          <cell r="T7">
            <v>0.87904007900000003</v>
          </cell>
          <cell r="U7">
            <v>4.2792731359999996</v>
          </cell>
          <cell r="V7">
            <v>16.579435890999999</v>
          </cell>
          <cell r="Y7">
            <v>6.499567721</v>
          </cell>
          <cell r="Z7">
            <v>2.7412819470000001</v>
          </cell>
          <cell r="AA7">
            <v>1.361741656</v>
          </cell>
          <cell r="AB7">
            <v>5.0345864909999998</v>
          </cell>
          <cell r="AC7">
            <v>5.9557190039999997</v>
          </cell>
          <cell r="AF7">
            <v>9.7446332039999994</v>
          </cell>
          <cell r="AG7">
            <v>8.2322997149999999</v>
          </cell>
          <cell r="AH7">
            <v>0.87904007900000003</v>
          </cell>
          <cell r="AI7">
            <v>4.2792731359999996</v>
          </cell>
          <cell r="AJ7">
            <v>16.579435890999999</v>
          </cell>
        </row>
        <row r="8">
          <cell r="R8">
            <v>9.907719299</v>
          </cell>
          <cell r="S8">
            <v>7.541636038</v>
          </cell>
          <cell r="T8">
            <v>1.056459131</v>
          </cell>
          <cell r="U8">
            <v>3.983470289</v>
          </cell>
          <cell r="V8">
            <v>15.871679005000001</v>
          </cell>
          <cell r="Y8">
            <v>6.3063221709999997</v>
          </cell>
          <cell r="Z8">
            <v>3.0229512359999999</v>
          </cell>
          <cell r="AA8">
            <v>1.581291942</v>
          </cell>
          <cell r="AB8">
            <v>4.6342978349999999</v>
          </cell>
          <cell r="AC8">
            <v>5.5681629639999999</v>
          </cell>
          <cell r="AF8">
            <v>9.907719299</v>
          </cell>
          <cell r="AG8">
            <v>7.541636038</v>
          </cell>
          <cell r="AH8">
            <v>1.056459131</v>
          </cell>
          <cell r="AI8">
            <v>3.983470289</v>
          </cell>
          <cell r="AJ8">
            <v>15.871679005000001</v>
          </cell>
        </row>
        <row r="9">
          <cell r="R9">
            <v>9.0211306550000003</v>
          </cell>
          <cell r="S9">
            <v>7.622263491</v>
          </cell>
          <cell r="T9">
            <v>0.85439365700000003</v>
          </cell>
          <cell r="U9">
            <v>3.7954830080000002</v>
          </cell>
          <cell r="V9">
            <v>16.179600866000001</v>
          </cell>
          <cell r="Y9">
            <v>6.1754966979999999</v>
          </cell>
          <cell r="Z9">
            <v>3.4526547939999999</v>
          </cell>
          <cell r="AA9">
            <v>1.969118734</v>
          </cell>
          <cell r="AB9">
            <v>4.1628827060000004</v>
          </cell>
          <cell r="AC9">
            <v>6.4026832999999996</v>
          </cell>
          <cell r="AF9">
            <v>9.0211306550000003</v>
          </cell>
          <cell r="AG9">
            <v>7.622263491</v>
          </cell>
          <cell r="AH9">
            <v>0.85439365700000003</v>
          </cell>
          <cell r="AI9">
            <v>3.7954830080000002</v>
          </cell>
          <cell r="AJ9">
            <v>16.179600866000001</v>
          </cell>
        </row>
        <row r="10">
          <cell r="R10">
            <v>9.553697433</v>
          </cell>
          <cell r="S10">
            <v>7.1787701259999999</v>
          </cell>
          <cell r="T10">
            <v>1.2409469280000001</v>
          </cell>
          <cell r="U10">
            <v>3.7303511820000002</v>
          </cell>
          <cell r="V10">
            <v>15.64386981</v>
          </cell>
          <cell r="Y10">
            <v>5.815173132</v>
          </cell>
          <cell r="Z10">
            <v>3.1852807350000001</v>
          </cell>
          <cell r="AA10">
            <v>1.7820754400000001</v>
          </cell>
          <cell r="AB10">
            <v>4.3339471280000001</v>
          </cell>
          <cell r="AC10">
            <v>5.9539328730000003</v>
          </cell>
          <cell r="AF10">
            <v>9.553697433</v>
          </cell>
          <cell r="AG10">
            <v>7.1787701259999999</v>
          </cell>
          <cell r="AH10">
            <v>1.2409469280000001</v>
          </cell>
          <cell r="AI10">
            <v>3.7303511820000002</v>
          </cell>
          <cell r="AJ10">
            <v>15.64386981</v>
          </cell>
        </row>
        <row r="11">
          <cell r="R11">
            <v>9.7972513449999994</v>
          </cell>
          <cell r="S11">
            <v>6.8434929200000001</v>
          </cell>
          <cell r="T11">
            <v>1.7745680429999999</v>
          </cell>
          <cell r="U11">
            <v>3.290316582</v>
          </cell>
          <cell r="V11">
            <v>14.795607373999999</v>
          </cell>
          <cell r="Y11">
            <v>5.7639674589999998</v>
          </cell>
          <cell r="Z11">
            <v>3.2217355259999998</v>
          </cell>
          <cell r="AA11">
            <v>3.7958147599999998</v>
          </cell>
          <cell r="AB11">
            <v>4.2100556569999998</v>
          </cell>
          <cell r="AC11">
            <v>7.1794947970000003</v>
          </cell>
          <cell r="AF11">
            <v>9.7972513449999994</v>
          </cell>
          <cell r="AG11">
            <v>6.8434929200000001</v>
          </cell>
          <cell r="AH11">
            <v>1.7745680429999999</v>
          </cell>
          <cell r="AI11">
            <v>3.290316582</v>
          </cell>
          <cell r="AJ11">
            <v>14.795607373999999</v>
          </cell>
        </row>
        <row r="12">
          <cell r="R12">
            <v>11.047345964</v>
          </cell>
          <cell r="S12">
            <v>6.7614658199999997</v>
          </cell>
          <cell r="T12">
            <v>1.24830021</v>
          </cell>
          <cell r="U12">
            <v>4.248942532</v>
          </cell>
          <cell r="V12">
            <v>15.828755814000001</v>
          </cell>
          <cell r="Y12">
            <v>5.8603103540000001</v>
          </cell>
          <cell r="Z12">
            <v>3.3264213479999998</v>
          </cell>
          <cell r="AA12">
            <v>2.8920432570000001</v>
          </cell>
          <cell r="AB12">
            <v>4.5069887279999996</v>
          </cell>
          <cell r="AC12">
            <v>7.8994547219999998</v>
          </cell>
          <cell r="AF12">
            <v>11.047345964</v>
          </cell>
          <cell r="AG12">
            <v>6.7614658199999997</v>
          </cell>
          <cell r="AH12">
            <v>1.24830021</v>
          </cell>
          <cell r="AI12">
            <v>4.248942532</v>
          </cell>
          <cell r="AJ12">
            <v>15.828755814000001</v>
          </cell>
        </row>
        <row r="13">
          <cell r="R13">
            <v>11.298308489</v>
          </cell>
          <cell r="S13">
            <v>6.9798927879999999</v>
          </cell>
          <cell r="T13">
            <v>1.329007139</v>
          </cell>
          <cell r="U13">
            <v>4.4958622620000002</v>
          </cell>
          <cell r="V13">
            <v>16.632772892999999</v>
          </cell>
          <cell r="Y13">
            <v>6.0221296969999996</v>
          </cell>
          <cell r="Z13">
            <v>3.9603961230000002</v>
          </cell>
          <cell r="AA13">
            <v>1.9462388370000001</v>
          </cell>
          <cell r="AB13">
            <v>5.2744173160000001</v>
          </cell>
          <cell r="AC13">
            <v>7.5562416920000004</v>
          </cell>
          <cell r="AF13">
            <v>11.298308489</v>
          </cell>
          <cell r="AG13">
            <v>6.9798927879999999</v>
          </cell>
          <cell r="AH13">
            <v>1.329007139</v>
          </cell>
          <cell r="AI13">
            <v>4.4958622620000002</v>
          </cell>
          <cell r="AJ13">
            <v>16.632772892999999</v>
          </cell>
        </row>
        <row r="14">
          <cell r="R14">
            <v>11.171741172000001</v>
          </cell>
          <cell r="S14">
            <v>8.4254858240000008</v>
          </cell>
          <cell r="T14">
            <v>1.5307637199999999</v>
          </cell>
          <cell r="U14">
            <v>4.7689418059999999</v>
          </cell>
          <cell r="V14">
            <v>17.649514587999999</v>
          </cell>
          <cell r="Y14">
            <v>5.9756466110000002</v>
          </cell>
          <cell r="Z14">
            <v>3.421704165</v>
          </cell>
          <cell r="AA14">
            <v>2.5443134380000001</v>
          </cell>
          <cell r="AB14">
            <v>4.1656849239999998</v>
          </cell>
          <cell r="AC14">
            <v>7.3525415130000003</v>
          </cell>
          <cell r="AF14">
            <v>11.171741172000001</v>
          </cell>
          <cell r="AG14">
            <v>8.4254858240000008</v>
          </cell>
          <cell r="AH14">
            <v>1.5307637199999999</v>
          </cell>
          <cell r="AI14">
            <v>4.7689418059999999</v>
          </cell>
          <cell r="AJ14">
            <v>17.649514587999999</v>
          </cell>
        </row>
        <row r="15">
          <cell r="R15">
            <v>7.9811973539999999</v>
          </cell>
          <cell r="S15">
            <v>8.1222149879999996</v>
          </cell>
          <cell r="T15">
            <v>1.208027806</v>
          </cell>
          <cell r="U15">
            <v>4.9274457429999998</v>
          </cell>
          <cell r="V15">
            <v>19.381883536</v>
          </cell>
          <cell r="Y15">
            <v>5.9393030749999998</v>
          </cell>
          <cell r="Z15">
            <v>3.743796653</v>
          </cell>
          <cell r="AA15">
            <v>1.2449360709999999</v>
          </cell>
          <cell r="AB15">
            <v>4.9545153329999998</v>
          </cell>
          <cell r="AC15">
            <v>6.0196372550000001</v>
          </cell>
          <cell r="AF15">
            <v>7.9811973539999999</v>
          </cell>
          <cell r="AG15">
            <v>8.1222149879999996</v>
          </cell>
          <cell r="AH15">
            <v>1.208027806</v>
          </cell>
          <cell r="AI15">
            <v>4.9274457429999998</v>
          </cell>
          <cell r="AJ15">
            <v>19.381883536</v>
          </cell>
        </row>
        <row r="16">
          <cell r="R16">
            <v>7.6405225420000003</v>
          </cell>
          <cell r="S16">
            <v>7.31010662</v>
          </cell>
          <cell r="T16">
            <v>1.425939777</v>
          </cell>
          <cell r="U16">
            <v>4.717747567</v>
          </cell>
          <cell r="V16">
            <v>16.450340538999999</v>
          </cell>
          <cell r="Y16">
            <v>6.5413427740000003</v>
          </cell>
          <cell r="Z16">
            <v>3.8560229960000001</v>
          </cell>
          <cell r="AA16">
            <v>2.4231706979999998</v>
          </cell>
          <cell r="AB16">
            <v>4.5535684649999997</v>
          </cell>
          <cell r="AC16">
            <v>7.5325230080000001</v>
          </cell>
          <cell r="AF16">
            <v>7.6405225420000003</v>
          </cell>
          <cell r="AG16">
            <v>7.31010662</v>
          </cell>
          <cell r="AH16">
            <v>1.425939777</v>
          </cell>
          <cell r="AI16">
            <v>4.717747567</v>
          </cell>
          <cell r="AJ16">
            <v>16.450340538999999</v>
          </cell>
        </row>
        <row r="17">
          <cell r="R17">
            <v>7.4299415370000004</v>
          </cell>
          <cell r="S17">
            <v>8.44392751</v>
          </cell>
          <cell r="T17">
            <v>1.3865105280000001</v>
          </cell>
          <cell r="U17">
            <v>5.1012011670000001</v>
          </cell>
          <cell r="V17">
            <v>16.653826656</v>
          </cell>
          <cell r="Y17">
            <v>7.4309607</v>
          </cell>
          <cell r="Z17">
            <v>3.5787711359999999</v>
          </cell>
          <cell r="AA17">
            <v>1.4930514699999999</v>
          </cell>
          <cell r="AB17">
            <v>4.6541255250000004</v>
          </cell>
          <cell r="AC17">
            <v>7.7808767400000001</v>
          </cell>
          <cell r="AF17">
            <v>7.4299415370000004</v>
          </cell>
          <cell r="AG17">
            <v>8.44392751</v>
          </cell>
          <cell r="AH17">
            <v>1.3865105280000001</v>
          </cell>
          <cell r="AI17">
            <v>5.1012011670000001</v>
          </cell>
          <cell r="AJ17">
            <v>16.653826656</v>
          </cell>
        </row>
        <row r="18">
          <cell r="R18">
            <v>7.630709585</v>
          </cell>
          <cell r="S18">
            <v>8.1500450680000007</v>
          </cell>
          <cell r="T18">
            <v>1.381308556</v>
          </cell>
          <cell r="U18">
            <v>4.4383700590000004</v>
          </cell>
          <cell r="V18">
            <v>14.697825991</v>
          </cell>
          <cell r="Y18">
            <v>6.983215435</v>
          </cell>
          <cell r="Z18">
            <v>3.680273106</v>
          </cell>
          <cell r="AA18">
            <v>1.3171417780000001</v>
          </cell>
          <cell r="AB18">
            <v>6.0720503499999996</v>
          </cell>
          <cell r="AC18">
            <v>6.3864041040000004</v>
          </cell>
          <cell r="AF18">
            <v>7.630709585</v>
          </cell>
          <cell r="AG18">
            <v>8.1500450680000007</v>
          </cell>
          <cell r="AH18">
            <v>1.381308556</v>
          </cell>
          <cell r="AI18">
            <v>4.4383700590000004</v>
          </cell>
          <cell r="AJ18">
            <v>14.697825991</v>
          </cell>
        </row>
        <row r="19">
          <cell r="R19">
            <v>7.6518720880000002</v>
          </cell>
          <cell r="S19">
            <v>6.669057843</v>
          </cell>
          <cell r="T19">
            <v>2.4304906549999998</v>
          </cell>
          <cell r="U19">
            <v>4.5617327750000003</v>
          </cell>
          <cell r="V19">
            <v>13.474105572999999</v>
          </cell>
          <cell r="Y19">
            <v>5.7156112730000004</v>
          </cell>
          <cell r="Z19">
            <v>3.8013944670000002</v>
          </cell>
          <cell r="AA19">
            <v>1.241328202</v>
          </cell>
          <cell r="AB19">
            <v>6.3334380790000004</v>
          </cell>
          <cell r="AC19">
            <v>6.7937444490000001</v>
          </cell>
          <cell r="AF19">
            <v>7.6518720880000002</v>
          </cell>
          <cell r="AG19">
            <v>6.669057843</v>
          </cell>
          <cell r="AH19">
            <v>2.4304906549999998</v>
          </cell>
          <cell r="AI19">
            <v>4.5617327750000003</v>
          </cell>
          <cell r="AJ19">
            <v>13.474105572999999</v>
          </cell>
        </row>
        <row r="20">
          <cell r="R20">
            <v>7.409296404</v>
          </cell>
          <cell r="S20">
            <v>7.3987065510000001</v>
          </cell>
          <cell r="T20">
            <v>1.4574818</v>
          </cell>
          <cell r="U20">
            <v>4.1479027909999999</v>
          </cell>
          <cell r="V20">
            <v>13.658129862999999</v>
          </cell>
          <cell r="Y20">
            <v>6.075899594</v>
          </cell>
          <cell r="Z20">
            <v>3.6885755250000001</v>
          </cell>
          <cell r="AA20">
            <v>1.6845701470000001</v>
          </cell>
          <cell r="AB20">
            <v>6.3688670079999996</v>
          </cell>
          <cell r="AC20">
            <v>7.9875642820000001</v>
          </cell>
          <cell r="AF20">
            <v>7.409296404</v>
          </cell>
          <cell r="AG20">
            <v>7.3987065510000001</v>
          </cell>
          <cell r="AH20">
            <v>1.4574818</v>
          </cell>
          <cell r="AI20">
            <v>4.1479027909999999</v>
          </cell>
          <cell r="AJ20">
            <v>13.658129862999999</v>
          </cell>
        </row>
        <row r="21">
          <cell r="R21">
            <v>7.6363300809999997</v>
          </cell>
          <cell r="S21">
            <v>7.3090659139999996</v>
          </cell>
          <cell r="T21">
            <v>1.5092080800000001</v>
          </cell>
          <cell r="U21">
            <v>4.6708670010000004</v>
          </cell>
          <cell r="V21">
            <v>14.572875075000001</v>
          </cell>
          <cell r="Y21">
            <v>4.8227529840000001</v>
          </cell>
          <cell r="Z21">
            <v>4.2200431739999997</v>
          </cell>
          <cell r="AA21">
            <v>1.952261984</v>
          </cell>
          <cell r="AB21">
            <v>8.2775837380000006</v>
          </cell>
          <cell r="AC21">
            <v>8.7768077239999993</v>
          </cell>
          <cell r="AF21">
            <v>7.6363300809999997</v>
          </cell>
          <cell r="AG21">
            <v>7.3090659139999996</v>
          </cell>
          <cell r="AH21">
            <v>1.5092080800000001</v>
          </cell>
          <cell r="AI21">
            <v>4.6708670010000004</v>
          </cell>
          <cell r="AJ21">
            <v>14.572875075000001</v>
          </cell>
        </row>
        <row r="22">
          <cell r="R22">
            <v>7.0153468639999996</v>
          </cell>
          <cell r="S22">
            <v>6.2618988370000004</v>
          </cell>
          <cell r="T22">
            <v>0.817946638</v>
          </cell>
          <cell r="U22">
            <v>4.6142442790000002</v>
          </cell>
          <cell r="V22">
            <v>13.663016934</v>
          </cell>
          <cell r="Y22">
            <v>5.2464241539999996</v>
          </cell>
          <cell r="Z22">
            <v>3.754525391</v>
          </cell>
          <cell r="AA22">
            <v>1.3933011980000001</v>
          </cell>
          <cell r="AB22">
            <v>5.9798962119999999</v>
          </cell>
          <cell r="AC22">
            <v>6.4290679649999998</v>
          </cell>
          <cell r="AF22">
            <v>7.0153468639999996</v>
          </cell>
          <cell r="AG22">
            <v>6.2618988370000004</v>
          </cell>
          <cell r="AH22">
            <v>0.817946638</v>
          </cell>
          <cell r="AI22">
            <v>4.6142442790000002</v>
          </cell>
          <cell r="AJ22">
            <v>13.663016934</v>
          </cell>
        </row>
        <row r="23">
          <cell r="R23">
            <v>6.9387570439999999</v>
          </cell>
          <cell r="S23">
            <v>7.6119860949999998</v>
          </cell>
          <cell r="T23">
            <v>1.1047473059999999</v>
          </cell>
          <cell r="U23">
            <v>4.9616979030000001</v>
          </cell>
          <cell r="V23">
            <v>16.645269411000001</v>
          </cell>
          <cell r="Y23">
            <v>5.4287223249999998</v>
          </cell>
          <cell r="Z23">
            <v>4.3277584429999996</v>
          </cell>
          <cell r="AA23">
            <v>1.3792390269999999</v>
          </cell>
          <cell r="AB23">
            <v>7.6084576200000003</v>
          </cell>
          <cell r="AC23">
            <v>7.3466758849999998</v>
          </cell>
          <cell r="AF23">
            <v>6.9387570439999999</v>
          </cell>
          <cell r="AG23">
            <v>7.6119860949999998</v>
          </cell>
          <cell r="AH23">
            <v>1.1047473059999999</v>
          </cell>
          <cell r="AI23">
            <v>4.9616979030000001</v>
          </cell>
          <cell r="AJ23">
            <v>16.645269411000001</v>
          </cell>
        </row>
        <row r="24">
          <cell r="R24">
            <v>6.8727827230000003</v>
          </cell>
          <cell r="S24">
            <v>8.1702324330000007</v>
          </cell>
          <cell r="T24">
            <v>1.239086699</v>
          </cell>
          <cell r="U24">
            <v>6.137015409</v>
          </cell>
          <cell r="V24">
            <v>18.420913153000001</v>
          </cell>
          <cell r="Y24">
            <v>5.0603218480000001</v>
          </cell>
          <cell r="Z24">
            <v>3.7096227069999999</v>
          </cell>
          <cell r="AA24">
            <v>1.5869558770000001</v>
          </cell>
          <cell r="AB24">
            <v>5.094241319</v>
          </cell>
          <cell r="AC24">
            <v>7.6729833630000002</v>
          </cell>
          <cell r="AF24">
            <v>6.8727827230000003</v>
          </cell>
          <cell r="AG24">
            <v>8.1702324330000007</v>
          </cell>
          <cell r="AH24">
            <v>1.239086699</v>
          </cell>
          <cell r="AI24">
            <v>6.137015409</v>
          </cell>
          <cell r="AJ24">
            <v>18.420913153000001</v>
          </cell>
        </row>
        <row r="25">
          <cell r="R25">
            <v>7.3676162710000002</v>
          </cell>
          <cell r="S25">
            <v>8.0342680499999997</v>
          </cell>
          <cell r="T25">
            <v>1.4658464470000001</v>
          </cell>
          <cell r="U25">
            <v>6.2553049280000002</v>
          </cell>
          <cell r="V25">
            <v>17.336214049999999</v>
          </cell>
          <cell r="Y25">
            <v>4.4575289820000004</v>
          </cell>
          <cell r="Z25">
            <v>3.9513503270000001</v>
          </cell>
          <cell r="AA25">
            <v>1.328218884</v>
          </cell>
          <cell r="AB25">
            <v>7.8580393949999996</v>
          </cell>
          <cell r="AC25">
            <v>8.0941343020000005</v>
          </cell>
          <cell r="AF25">
            <v>7.3676162710000002</v>
          </cell>
          <cell r="AG25">
            <v>8.0342680499999997</v>
          </cell>
          <cell r="AH25">
            <v>1.4658464470000001</v>
          </cell>
          <cell r="AI25">
            <v>6.2553049280000002</v>
          </cell>
          <cell r="AJ25">
            <v>17.336214049999999</v>
          </cell>
        </row>
        <row r="26">
          <cell r="R26">
            <v>7.5271775310000004</v>
          </cell>
          <cell r="S26">
            <v>8.8204917060000003</v>
          </cell>
          <cell r="T26">
            <v>1.7123897889999999</v>
          </cell>
          <cell r="U26">
            <v>6.5561877690000001</v>
          </cell>
          <cell r="V26">
            <v>17.133834976999999</v>
          </cell>
          <cell r="Y26">
            <v>5.3532936270000002</v>
          </cell>
          <cell r="Z26">
            <v>3.6707863770000002</v>
          </cell>
          <cell r="AA26">
            <v>1.693601157</v>
          </cell>
          <cell r="AB26">
            <v>6.9577750890000001</v>
          </cell>
          <cell r="AC26">
            <v>7.4178037029999997</v>
          </cell>
          <cell r="AF26">
            <v>7.5271775310000004</v>
          </cell>
          <cell r="AG26">
            <v>8.8204917060000003</v>
          </cell>
          <cell r="AH26">
            <v>1.7123897889999999</v>
          </cell>
          <cell r="AI26">
            <v>6.5561877690000001</v>
          </cell>
          <cell r="AJ26">
            <v>17.133834976999999</v>
          </cell>
        </row>
        <row r="27">
          <cell r="R27">
            <v>7.0897274189999999</v>
          </cell>
          <cell r="S27">
            <v>8.3219554470000006</v>
          </cell>
          <cell r="T27">
            <v>1.1376902609999999</v>
          </cell>
          <cell r="U27">
            <v>6.5805861060000002</v>
          </cell>
          <cell r="V27">
            <v>20.196436592000001</v>
          </cell>
          <cell r="Y27">
            <v>5.2836134870000002</v>
          </cell>
          <cell r="Z27">
            <v>3.4798382210000001</v>
          </cell>
          <cell r="AA27">
            <v>2.024789357</v>
          </cell>
          <cell r="AB27">
            <v>5.5574757789999998</v>
          </cell>
          <cell r="AC27">
            <v>7.2420178210000001</v>
          </cell>
          <cell r="AF27">
            <v>7.0897274189999999</v>
          </cell>
          <cell r="AG27">
            <v>8.3219554470000006</v>
          </cell>
          <cell r="AH27">
            <v>1.1376902609999999</v>
          </cell>
          <cell r="AI27">
            <v>6.5805861060000002</v>
          </cell>
          <cell r="AJ27">
            <v>20.196436592000001</v>
          </cell>
        </row>
        <row r="28">
          <cell r="R28">
            <v>7.1197520939999999</v>
          </cell>
          <cell r="S28">
            <v>8.0468026879999996</v>
          </cell>
          <cell r="T28">
            <v>1.291105519</v>
          </cell>
          <cell r="U28">
            <v>6.5694367800000002</v>
          </cell>
          <cell r="V28">
            <v>17.888340309</v>
          </cell>
          <cell r="Y28">
            <v>4.9677202359999999</v>
          </cell>
          <cell r="Z28">
            <v>3.2042766110000001</v>
          </cell>
          <cell r="AA28">
            <v>1.5198874090000001</v>
          </cell>
          <cell r="AB28">
            <v>5.9243443610000002</v>
          </cell>
          <cell r="AC28">
            <v>6.6573112160000001</v>
          </cell>
          <cell r="AF28">
            <v>7.1197520939999999</v>
          </cell>
          <cell r="AG28">
            <v>8.0468026879999996</v>
          </cell>
          <cell r="AH28">
            <v>1.291105519</v>
          </cell>
          <cell r="AI28">
            <v>6.5694367800000002</v>
          </cell>
          <cell r="AJ28">
            <v>17.888340309</v>
          </cell>
        </row>
        <row r="29">
          <cell r="R29">
            <v>7.2854975460000002</v>
          </cell>
          <cell r="S29">
            <v>8.3524729680000007</v>
          </cell>
          <cell r="T29">
            <v>0.62917376700000005</v>
          </cell>
          <cell r="U29">
            <v>6.2525515230000002</v>
          </cell>
          <cell r="V29">
            <v>20.690647177999999</v>
          </cell>
          <cell r="Y29">
            <v>5.6257157859999998</v>
          </cell>
          <cell r="Z29">
            <v>3.5276940379999999</v>
          </cell>
          <cell r="AA29">
            <v>1.5180706799999999</v>
          </cell>
          <cell r="AB29">
            <v>5.185431854</v>
          </cell>
          <cell r="AC29">
            <v>7.1913429740000003</v>
          </cell>
          <cell r="AF29">
            <v>7.2854975460000002</v>
          </cell>
          <cell r="AG29">
            <v>8.3524729680000007</v>
          </cell>
          <cell r="AH29">
            <v>0.62917376700000005</v>
          </cell>
          <cell r="AI29">
            <v>6.2525515230000002</v>
          </cell>
          <cell r="AJ29">
            <v>20.690647177999999</v>
          </cell>
        </row>
        <row r="30">
          <cell r="R30">
            <v>7.6536979250000003</v>
          </cell>
          <cell r="S30">
            <v>8.9726444480000005</v>
          </cell>
          <cell r="T30">
            <v>0.62857022299999998</v>
          </cell>
          <cell r="U30">
            <v>6.3958059</v>
          </cell>
          <cell r="V30">
            <v>21.146800327000001</v>
          </cell>
          <cell r="Y30">
            <v>5.073531397</v>
          </cell>
          <cell r="Z30">
            <v>3.041896049</v>
          </cell>
          <cell r="AA30">
            <v>1.438859686</v>
          </cell>
          <cell r="AB30">
            <v>5.1580563350000004</v>
          </cell>
          <cell r="AC30">
            <v>7.4615059779999999</v>
          </cell>
          <cell r="AF30">
            <v>7.6536979250000003</v>
          </cell>
          <cell r="AG30">
            <v>8.9726444480000005</v>
          </cell>
          <cell r="AH30">
            <v>0.62857022299999998</v>
          </cell>
          <cell r="AI30">
            <v>6.3958059</v>
          </cell>
          <cell r="AJ30">
            <v>21.146800327000001</v>
          </cell>
        </row>
        <row r="31">
          <cell r="R31">
            <v>7.6962413959999996</v>
          </cell>
          <cell r="S31">
            <v>10.329076239000001</v>
          </cell>
          <cell r="T31">
            <v>1.222774212</v>
          </cell>
          <cell r="U31">
            <v>6.9326752239999996</v>
          </cell>
          <cell r="V31">
            <v>21.072714026</v>
          </cell>
          <cell r="Y31">
            <v>4.9796650790000001</v>
          </cell>
          <cell r="Z31">
            <v>3.3665876780000001</v>
          </cell>
          <cell r="AA31">
            <v>1.35797531</v>
          </cell>
          <cell r="AB31">
            <v>4.7123129920000002</v>
          </cell>
          <cell r="AC31">
            <v>7.7821269490000002</v>
          </cell>
          <cell r="AF31">
            <v>7.6962413959999996</v>
          </cell>
          <cell r="AG31">
            <v>10.329076239000001</v>
          </cell>
          <cell r="AH31">
            <v>1.222774212</v>
          </cell>
          <cell r="AI31">
            <v>6.9326752239999996</v>
          </cell>
          <cell r="AJ31">
            <v>21.072714026</v>
          </cell>
        </row>
        <row r="32">
          <cell r="R32">
            <v>7.6268306279999996</v>
          </cell>
          <cell r="S32">
            <v>9.5144683939999997</v>
          </cell>
          <cell r="T32">
            <v>0.81789394699999995</v>
          </cell>
          <cell r="U32">
            <v>7.5615934219999996</v>
          </cell>
          <cell r="V32">
            <v>20.128675528999999</v>
          </cell>
          <cell r="Y32">
            <v>5.488101779</v>
          </cell>
          <cell r="Z32">
            <v>3.215590041</v>
          </cell>
          <cell r="AA32">
            <v>1.411945993</v>
          </cell>
          <cell r="AB32">
            <v>4.3308838300000003</v>
          </cell>
          <cell r="AC32">
            <v>6.9713445009999999</v>
          </cell>
          <cell r="AF32">
            <v>7.6268306279999996</v>
          </cell>
          <cell r="AG32">
            <v>9.5144683939999997</v>
          </cell>
          <cell r="AH32">
            <v>0.81789394699999995</v>
          </cell>
          <cell r="AI32">
            <v>7.5615934219999996</v>
          </cell>
          <cell r="AJ32">
            <v>20.128675528999999</v>
          </cell>
        </row>
        <row r="33">
          <cell r="R33">
            <v>6.9568340040000001</v>
          </cell>
          <cell r="S33">
            <v>11.312471522999999</v>
          </cell>
          <cell r="T33">
            <v>1.1139049809999999</v>
          </cell>
          <cell r="U33">
            <v>7.3143277500000003</v>
          </cell>
          <cell r="V33">
            <v>21.582942699</v>
          </cell>
          <cell r="Y33">
            <v>4.818371247</v>
          </cell>
          <cell r="Z33">
            <v>2.88981807</v>
          </cell>
          <cell r="AA33">
            <v>1.086441663</v>
          </cell>
          <cell r="AB33">
            <v>5.1391150440000004</v>
          </cell>
          <cell r="AC33">
            <v>6.5295693349999997</v>
          </cell>
          <cell r="AF33">
            <v>6.9568340040000001</v>
          </cell>
          <cell r="AG33">
            <v>11.312471522999999</v>
          </cell>
          <cell r="AH33">
            <v>1.1139049809999999</v>
          </cell>
          <cell r="AI33">
            <v>7.3143277500000003</v>
          </cell>
          <cell r="AJ33">
            <v>21.582942699</v>
          </cell>
        </row>
        <row r="34">
          <cell r="R34">
            <v>6.7797253849999999</v>
          </cell>
          <cell r="S34">
            <v>10.298383272000001</v>
          </cell>
          <cell r="T34">
            <v>1.3808207539999999</v>
          </cell>
          <cell r="U34">
            <v>5.7995006120000001</v>
          </cell>
          <cell r="V34">
            <v>19.980504458999999</v>
          </cell>
          <cell r="Y34">
            <v>4.0062492660000002</v>
          </cell>
          <cell r="Z34">
            <v>3.0511013560000002</v>
          </cell>
          <cell r="AA34">
            <v>1.5923913869999999</v>
          </cell>
          <cell r="AB34">
            <v>4.8272287570000003</v>
          </cell>
          <cell r="AC34">
            <v>6.7345320989999999</v>
          </cell>
          <cell r="AF34">
            <v>6.7797253849999999</v>
          </cell>
          <cell r="AG34">
            <v>10.298383272000001</v>
          </cell>
          <cell r="AH34">
            <v>1.3808207539999999</v>
          </cell>
          <cell r="AI34">
            <v>5.7995006120000001</v>
          </cell>
          <cell r="AJ34">
            <v>19.980504458999999</v>
          </cell>
        </row>
        <row r="35">
          <cell r="R35">
            <v>6.8181673509999996</v>
          </cell>
          <cell r="S35">
            <v>8.7971420620000007</v>
          </cell>
          <cell r="T35">
            <v>1.4884487989999999</v>
          </cell>
          <cell r="U35">
            <v>5.463334916</v>
          </cell>
          <cell r="V35">
            <v>18.968430683000001</v>
          </cell>
          <cell r="Y35">
            <v>4.0168934219999999</v>
          </cell>
          <cell r="Z35">
            <v>2.9989319550000002</v>
          </cell>
          <cell r="AA35">
            <v>1.3429025299999999</v>
          </cell>
          <cell r="AB35">
            <v>4.9133370310000002</v>
          </cell>
          <cell r="AC35">
            <v>6.9319217350000004</v>
          </cell>
          <cell r="AF35">
            <v>6.8181673509999996</v>
          </cell>
          <cell r="AG35">
            <v>8.7971420620000007</v>
          </cell>
          <cell r="AH35">
            <v>1.4884487989999999</v>
          </cell>
          <cell r="AI35">
            <v>5.463334916</v>
          </cell>
          <cell r="AJ35">
            <v>18.968430683000001</v>
          </cell>
        </row>
        <row r="36">
          <cell r="R36">
            <v>6.5236522150000003</v>
          </cell>
          <cell r="S36">
            <v>8.6938987759999993</v>
          </cell>
          <cell r="T36">
            <v>2.4814181739999999</v>
          </cell>
          <cell r="U36">
            <v>5.1663479839999997</v>
          </cell>
          <cell r="V36">
            <v>16.521465517999999</v>
          </cell>
          <cell r="Y36">
            <v>6.0124709779999996</v>
          </cell>
          <cell r="Z36">
            <v>3.0974222519999999</v>
          </cell>
          <cell r="AA36">
            <v>0.86121967899999996</v>
          </cell>
          <cell r="AB36">
            <v>4.9091251009999999</v>
          </cell>
          <cell r="AC36">
            <v>7.0693038589999997</v>
          </cell>
          <cell r="AF36">
            <v>6.5236522150000003</v>
          </cell>
          <cell r="AG36">
            <v>8.6938987759999993</v>
          </cell>
          <cell r="AH36">
            <v>2.4814181739999999</v>
          </cell>
          <cell r="AI36">
            <v>5.1663479839999997</v>
          </cell>
          <cell r="AJ36">
            <v>16.521465517999999</v>
          </cell>
        </row>
        <row r="37">
          <cell r="R37">
            <v>6.357125183</v>
          </cell>
          <cell r="S37">
            <v>9.9173011570000007</v>
          </cell>
          <cell r="T37">
            <v>0.77026877599999999</v>
          </cell>
          <cell r="U37">
            <v>5.1550242449999999</v>
          </cell>
          <cell r="V37">
            <v>17.779627789999999</v>
          </cell>
          <cell r="Y37">
            <v>4.6823715379999999</v>
          </cell>
          <cell r="Z37">
            <v>3.1846059860000002</v>
          </cell>
          <cell r="AA37">
            <v>1.1078357379999999</v>
          </cell>
          <cell r="AB37">
            <v>5.1460513609999996</v>
          </cell>
          <cell r="AC37">
            <v>7.0462586380000003</v>
          </cell>
          <cell r="AF37">
            <v>6.357125183</v>
          </cell>
          <cell r="AG37">
            <v>9.9173011570000007</v>
          </cell>
          <cell r="AH37">
            <v>0.77026877599999999</v>
          </cell>
          <cell r="AI37">
            <v>5.1550242449999999</v>
          </cell>
          <cell r="AJ37">
            <v>17.779627789999999</v>
          </cell>
        </row>
        <row r="38">
          <cell r="R38">
            <v>7.0978717500000004</v>
          </cell>
          <cell r="S38">
            <v>10.320711252000001</v>
          </cell>
          <cell r="T38">
            <v>1.15818737</v>
          </cell>
          <cell r="U38">
            <v>5.1788079619999996</v>
          </cell>
          <cell r="V38">
            <v>19.264463511999999</v>
          </cell>
          <cell r="Y38">
            <v>5.4815730949999999</v>
          </cell>
          <cell r="Z38">
            <v>3.5309886700000002</v>
          </cell>
          <cell r="AA38">
            <v>1.190106374</v>
          </cell>
          <cell r="AB38">
            <v>4.949185409</v>
          </cell>
          <cell r="AC38">
            <v>8.0746874589999997</v>
          </cell>
          <cell r="AF38">
            <v>7.0978717500000004</v>
          </cell>
          <cell r="AG38">
            <v>10.320711252000001</v>
          </cell>
          <cell r="AH38">
            <v>1.15818737</v>
          </cell>
          <cell r="AI38">
            <v>5.1788079619999996</v>
          </cell>
          <cell r="AJ38">
            <v>19.264463511999999</v>
          </cell>
        </row>
        <row r="39">
          <cell r="R39">
            <v>6.9310202429999999</v>
          </cell>
          <cell r="S39">
            <v>10.348783042999999</v>
          </cell>
          <cell r="T39">
            <v>1.083968577</v>
          </cell>
          <cell r="U39">
            <v>4.7294740859999997</v>
          </cell>
          <cell r="V39">
            <v>18.291900036000001</v>
          </cell>
          <cell r="Y39">
            <v>5.5285970090000003</v>
          </cell>
          <cell r="Z39">
            <v>3.9800636109999998</v>
          </cell>
          <cell r="AA39">
            <v>1.911075265</v>
          </cell>
          <cell r="AB39">
            <v>4.7297732310000002</v>
          </cell>
          <cell r="AC39">
            <v>8.7023300809999995</v>
          </cell>
          <cell r="AF39">
            <v>6.9310202429999999</v>
          </cell>
          <cell r="AG39">
            <v>10.348783042999999</v>
          </cell>
          <cell r="AH39">
            <v>1.083968577</v>
          </cell>
          <cell r="AI39">
            <v>4.7294740859999997</v>
          </cell>
          <cell r="AJ39">
            <v>18.291900036000001</v>
          </cell>
        </row>
        <row r="40">
          <cell r="R40">
            <v>8.0716252310000005</v>
          </cell>
          <cell r="S40">
            <v>10.662784253</v>
          </cell>
          <cell r="T40">
            <v>1.208949871</v>
          </cell>
          <cell r="U40">
            <v>5.2049501180000002</v>
          </cell>
          <cell r="V40">
            <v>18.646033146000001</v>
          </cell>
          <cell r="Y40">
            <v>5.473829512</v>
          </cell>
          <cell r="Z40">
            <v>3.4506381620000002</v>
          </cell>
          <cell r="AA40">
            <v>1.030358565</v>
          </cell>
          <cell r="AB40">
            <v>4.8052877819999997</v>
          </cell>
          <cell r="AC40">
            <v>7.7575476700000001</v>
          </cell>
          <cell r="AF40">
            <v>8.0716252310000005</v>
          </cell>
          <cell r="AG40">
            <v>10.662784253</v>
          </cell>
          <cell r="AH40">
            <v>1.208949871</v>
          </cell>
          <cell r="AI40">
            <v>5.2049501180000002</v>
          </cell>
          <cell r="AJ40">
            <v>18.646033146000001</v>
          </cell>
        </row>
        <row r="41">
          <cell r="R41">
            <v>7.4691025870000001</v>
          </cell>
          <cell r="S41">
            <v>10.885491633999999</v>
          </cell>
          <cell r="T41">
            <v>1.233565636</v>
          </cell>
          <cell r="U41">
            <v>5.1259612499999996</v>
          </cell>
          <cell r="V41">
            <v>19.406166046999999</v>
          </cell>
          <cell r="Y41">
            <v>6.0582406750000004</v>
          </cell>
          <cell r="Z41">
            <v>2.614005482</v>
          </cell>
          <cell r="AA41">
            <v>1.27305516</v>
          </cell>
          <cell r="AB41">
            <v>4.7960473280000002</v>
          </cell>
          <cell r="AC41">
            <v>6.6230675740000002</v>
          </cell>
          <cell r="AF41">
            <v>7.4691025870000001</v>
          </cell>
          <cell r="AG41">
            <v>10.885491633999999</v>
          </cell>
          <cell r="AH41">
            <v>1.233565636</v>
          </cell>
          <cell r="AI41">
            <v>5.1259612499999996</v>
          </cell>
          <cell r="AJ41">
            <v>19.406166046999999</v>
          </cell>
        </row>
        <row r="42">
          <cell r="R42">
            <v>7.6643463819999997</v>
          </cell>
          <cell r="S42">
            <v>10.339268042</v>
          </cell>
          <cell r="T42">
            <v>1.0125236129999999</v>
          </cell>
          <cell r="U42">
            <v>4.7935561050000004</v>
          </cell>
          <cell r="V42">
            <v>17.692108661999999</v>
          </cell>
          <cell r="Y42">
            <v>4.5252950810000003</v>
          </cell>
          <cell r="Z42">
            <v>2.3249947290000001</v>
          </cell>
          <cell r="AA42">
            <v>1.9631473719999999</v>
          </cell>
          <cell r="AB42">
            <v>4.4027625349999999</v>
          </cell>
          <cell r="AC42">
            <v>6.2145511569999998</v>
          </cell>
          <cell r="AF42">
            <v>7.6643463819999997</v>
          </cell>
          <cell r="AG42">
            <v>10.339268042</v>
          </cell>
          <cell r="AH42">
            <v>1.0125236129999999</v>
          </cell>
          <cell r="AI42">
            <v>4.7935561050000004</v>
          </cell>
          <cell r="AJ42">
            <v>17.692108661999999</v>
          </cell>
        </row>
        <row r="43">
          <cell r="R43">
            <v>7.5418196269999997</v>
          </cell>
          <cell r="S43">
            <v>8.9253973500000008</v>
          </cell>
          <cell r="T43">
            <v>1.611395702</v>
          </cell>
          <cell r="U43">
            <v>4.5446652070000004</v>
          </cell>
          <cell r="V43">
            <v>16.065072399999998</v>
          </cell>
          <cell r="Y43">
            <v>4.7919388700000001</v>
          </cell>
          <cell r="Z43">
            <v>3.3006250220000002</v>
          </cell>
          <cell r="AA43">
            <v>1.096402017</v>
          </cell>
          <cell r="AB43">
            <v>4.7647440440000004</v>
          </cell>
          <cell r="AC43">
            <v>6.2979284350000002</v>
          </cell>
          <cell r="AF43">
            <v>7.5418196269999997</v>
          </cell>
          <cell r="AG43">
            <v>8.9253973500000008</v>
          </cell>
          <cell r="AH43">
            <v>1.611395702</v>
          </cell>
          <cell r="AI43">
            <v>4.5446652070000004</v>
          </cell>
          <cell r="AJ43">
            <v>16.065072399999998</v>
          </cell>
        </row>
        <row r="44">
          <cell r="R44">
            <v>7.1807790159999998</v>
          </cell>
          <cell r="S44">
            <v>8.1674988650000007</v>
          </cell>
          <cell r="T44">
            <v>1.490336782</v>
          </cell>
          <cell r="U44">
            <v>4.4270880379999999</v>
          </cell>
          <cell r="V44">
            <v>15.867277366</v>
          </cell>
          <cell r="Y44">
            <v>5.1510486499999999</v>
          </cell>
          <cell r="Z44">
            <v>4.013623838</v>
          </cell>
          <cell r="AA44">
            <v>1.2476592440000001</v>
          </cell>
          <cell r="AB44">
            <v>4.6682700659999998</v>
          </cell>
          <cell r="AC44">
            <v>7.0941106339999997</v>
          </cell>
          <cell r="AF44">
            <v>7.1807790159999998</v>
          </cell>
          <cell r="AG44">
            <v>8.1674988650000007</v>
          </cell>
          <cell r="AH44">
            <v>1.490336782</v>
          </cell>
          <cell r="AI44">
            <v>4.4270880379999999</v>
          </cell>
          <cell r="AJ44">
            <v>15.867277366</v>
          </cell>
        </row>
        <row r="45">
          <cell r="R45">
            <v>7.289967678</v>
          </cell>
          <cell r="S45">
            <v>7.9500241660000004</v>
          </cell>
          <cell r="T45">
            <v>1.7108314330000001</v>
          </cell>
          <cell r="U45">
            <v>4.3836790819999996</v>
          </cell>
          <cell r="V45">
            <v>13.846510756000001</v>
          </cell>
          <cell r="Y45">
            <v>5.1030518650000003</v>
          </cell>
          <cell r="Z45">
            <v>3.9860980590000001</v>
          </cell>
          <cell r="AA45">
            <v>1.644796076</v>
          </cell>
          <cell r="AB45">
            <v>4.3322285640000002</v>
          </cell>
          <cell r="AC45">
            <v>7.4777152610000002</v>
          </cell>
          <cell r="AF45">
            <v>7.289967678</v>
          </cell>
          <cell r="AG45">
            <v>7.9500241660000004</v>
          </cell>
          <cell r="AH45">
            <v>1.7108314330000001</v>
          </cell>
          <cell r="AI45">
            <v>4.3836790819999996</v>
          </cell>
          <cell r="AJ45">
            <v>13.846510756000001</v>
          </cell>
        </row>
        <row r="46">
          <cell r="R46">
            <v>7.2315999570000002</v>
          </cell>
          <cell r="S46">
            <v>7.0571152550000003</v>
          </cell>
          <cell r="T46">
            <v>1.45983152</v>
          </cell>
          <cell r="U46">
            <v>4.2308734189999999</v>
          </cell>
          <cell r="V46">
            <v>13.684966806</v>
          </cell>
          <cell r="Y46">
            <v>4.7316079029999996</v>
          </cell>
          <cell r="Z46">
            <v>3.8838308540000002</v>
          </cell>
          <cell r="AA46">
            <v>1.68814566</v>
          </cell>
          <cell r="AB46">
            <v>4.6601656480000004</v>
          </cell>
          <cell r="AC46">
            <v>7.6495550650000004</v>
          </cell>
          <cell r="AF46">
            <v>7.2315999570000002</v>
          </cell>
          <cell r="AG46">
            <v>7.0571152550000003</v>
          </cell>
          <cell r="AH46">
            <v>1.45983152</v>
          </cell>
          <cell r="AI46">
            <v>4.2308734189999999</v>
          </cell>
          <cell r="AJ46">
            <v>13.684966806</v>
          </cell>
        </row>
        <row r="47">
          <cell r="R47">
            <v>6.95142901</v>
          </cell>
          <cell r="S47">
            <v>6.6805349600000001</v>
          </cell>
          <cell r="T47">
            <v>1.654402599</v>
          </cell>
          <cell r="U47">
            <v>4.3472336389999997</v>
          </cell>
          <cell r="V47">
            <v>11.793433156000001</v>
          </cell>
          <cell r="Y47">
            <v>4.4068533240000001</v>
          </cell>
          <cell r="Z47">
            <v>2.4768847300000001</v>
          </cell>
          <cell r="AA47">
            <v>1.947086141</v>
          </cell>
          <cell r="AB47">
            <v>4.2090356419999999</v>
          </cell>
          <cell r="AC47">
            <v>6.1456227170000002</v>
          </cell>
          <cell r="AF47">
            <v>6.95142901</v>
          </cell>
          <cell r="AG47">
            <v>6.6805349600000001</v>
          </cell>
          <cell r="AH47">
            <v>1.654402599</v>
          </cell>
          <cell r="AI47">
            <v>4.3472336389999997</v>
          </cell>
          <cell r="AJ47">
            <v>11.793433156000001</v>
          </cell>
        </row>
        <row r="48">
          <cell r="R48">
            <v>7.0921232549999997</v>
          </cell>
          <cell r="S48">
            <v>7.3161738239999998</v>
          </cell>
          <cell r="T48">
            <v>2.0550953989999998</v>
          </cell>
          <cell r="U48">
            <v>4.2782818430000003</v>
          </cell>
          <cell r="V48">
            <v>13.303791778000001</v>
          </cell>
          <cell r="Y48">
            <v>4.2318555489999996</v>
          </cell>
          <cell r="Z48">
            <v>3.3565809789999999</v>
          </cell>
          <cell r="AA48">
            <v>2.2366345989999998</v>
          </cell>
          <cell r="AB48">
            <v>5.2609335870000002</v>
          </cell>
          <cell r="AC48">
            <v>7.3302865979999998</v>
          </cell>
          <cell r="AF48">
            <v>7.0921232549999997</v>
          </cell>
          <cell r="AG48">
            <v>7.3161738239999998</v>
          </cell>
          <cell r="AH48">
            <v>2.0550953989999998</v>
          </cell>
          <cell r="AI48">
            <v>4.2782818430000003</v>
          </cell>
          <cell r="AJ48">
            <v>13.303791778000001</v>
          </cell>
        </row>
        <row r="49">
          <cell r="R49">
            <v>7.7492357700000003</v>
          </cell>
          <cell r="S49">
            <v>5.923809221</v>
          </cell>
          <cell r="T49">
            <v>2.4552931760000001</v>
          </cell>
          <cell r="U49">
            <v>4.2012804069999996</v>
          </cell>
          <cell r="V49">
            <v>11.320382211</v>
          </cell>
          <cell r="Y49">
            <v>4.2969065449999997</v>
          </cell>
          <cell r="Z49">
            <v>4.1257599139999996</v>
          </cell>
          <cell r="AA49">
            <v>2.454488585</v>
          </cell>
          <cell r="AB49">
            <v>5.0124029170000002</v>
          </cell>
          <cell r="AC49">
            <v>7.8747272989999999</v>
          </cell>
          <cell r="AF49">
            <v>7.7492357700000003</v>
          </cell>
          <cell r="AG49">
            <v>5.923809221</v>
          </cell>
          <cell r="AH49">
            <v>2.4552931760000001</v>
          </cell>
          <cell r="AI49">
            <v>4.2012804069999996</v>
          </cell>
          <cell r="AJ49">
            <v>11.320382211</v>
          </cell>
        </row>
        <row r="50">
          <cell r="R50">
            <v>7.9482352220000001</v>
          </cell>
          <cell r="S50">
            <v>6.2918917370000003</v>
          </cell>
          <cell r="T50">
            <v>2.4052541540000001</v>
          </cell>
          <cell r="U50">
            <v>3.4378397679999999</v>
          </cell>
          <cell r="V50">
            <v>10.661152700000001</v>
          </cell>
          <cell r="Y50">
            <v>4.4849853209999999</v>
          </cell>
          <cell r="Z50">
            <v>4.2382699720000003</v>
          </cell>
          <cell r="AA50">
            <v>1.812202707</v>
          </cell>
          <cell r="AB50">
            <v>5.4029560209999996</v>
          </cell>
          <cell r="AC50">
            <v>6.703604941</v>
          </cell>
          <cell r="AF50">
            <v>7.9482352220000001</v>
          </cell>
          <cell r="AG50">
            <v>6.2918917370000003</v>
          </cell>
          <cell r="AH50">
            <v>2.4052541540000001</v>
          </cell>
          <cell r="AI50">
            <v>3.4378397679999999</v>
          </cell>
          <cell r="AJ50">
            <v>10.661152700000001</v>
          </cell>
        </row>
        <row r="51">
          <cell r="R51">
            <v>7.718895925</v>
          </cell>
          <cell r="S51">
            <v>8.1306095079999992</v>
          </cell>
          <cell r="T51">
            <v>2.4846334890000001</v>
          </cell>
          <cell r="U51">
            <v>3.2917235159999998</v>
          </cell>
          <cell r="V51">
            <v>11.807547229000001</v>
          </cell>
          <cell r="Y51">
            <v>4.4697417709999998</v>
          </cell>
          <cell r="Z51">
            <v>4.114653573</v>
          </cell>
          <cell r="AA51">
            <v>2.3995963069999999</v>
          </cell>
          <cell r="AB51">
            <v>5.2772490889999997</v>
          </cell>
          <cell r="AC51">
            <v>7.9278497369999998</v>
          </cell>
          <cell r="AF51">
            <v>7.718895925</v>
          </cell>
          <cell r="AG51">
            <v>8.1306095079999992</v>
          </cell>
          <cell r="AH51">
            <v>2.4846334890000001</v>
          </cell>
          <cell r="AI51">
            <v>3.2917235159999998</v>
          </cell>
          <cell r="AJ51">
            <v>11.807547229000001</v>
          </cell>
        </row>
        <row r="52">
          <cell r="R52">
            <v>7.3781095250000002</v>
          </cell>
          <cell r="S52">
            <v>7.3373105409999999</v>
          </cell>
          <cell r="T52">
            <v>1.8312887499999999</v>
          </cell>
          <cell r="U52">
            <v>3.4627349029999999</v>
          </cell>
          <cell r="V52">
            <v>10.601774979</v>
          </cell>
          <cell r="Y52">
            <v>4.9599950540000002</v>
          </cell>
          <cell r="Z52">
            <v>3.9616378249999999</v>
          </cell>
          <cell r="AA52">
            <v>2.2715473400000001</v>
          </cell>
          <cell r="AB52">
            <v>5.2008764120000004</v>
          </cell>
          <cell r="AC52">
            <v>7.8556531789999999</v>
          </cell>
          <cell r="AF52">
            <v>7.3781095250000002</v>
          </cell>
          <cell r="AG52">
            <v>7.3373105409999999</v>
          </cell>
          <cell r="AH52">
            <v>1.8312887499999999</v>
          </cell>
          <cell r="AI52">
            <v>3.4627349029999999</v>
          </cell>
          <cell r="AJ52">
            <v>10.601774979</v>
          </cell>
        </row>
        <row r="53">
          <cell r="R53">
            <v>7.3665646069999999</v>
          </cell>
          <cell r="S53">
            <v>7.5424148559999997</v>
          </cell>
          <cell r="T53">
            <v>1.36922499</v>
          </cell>
          <cell r="U53">
            <v>3.8188614520000002</v>
          </cell>
          <cell r="V53">
            <v>13.04602798</v>
          </cell>
          <cell r="Y53">
            <v>4.4381532430000004</v>
          </cell>
          <cell r="Z53">
            <v>3.9408092790000002</v>
          </cell>
          <cell r="AA53">
            <v>2.216579646</v>
          </cell>
          <cell r="AB53">
            <v>5.6846520859999998</v>
          </cell>
          <cell r="AC53">
            <v>8.4669815499999999</v>
          </cell>
          <cell r="AF53">
            <v>7.3665646069999999</v>
          </cell>
          <cell r="AG53">
            <v>7.5424148559999997</v>
          </cell>
          <cell r="AH53">
            <v>1.36922499</v>
          </cell>
          <cell r="AI53">
            <v>3.8188614520000002</v>
          </cell>
          <cell r="AJ53">
            <v>13.04602798</v>
          </cell>
        </row>
        <row r="54">
          <cell r="R54">
            <v>7.1491658400000002</v>
          </cell>
          <cell r="S54">
            <v>6.3660799749999999</v>
          </cell>
          <cell r="T54">
            <v>1.9900275679999999</v>
          </cell>
          <cell r="U54">
            <v>3.836851636</v>
          </cell>
          <cell r="V54">
            <v>11.518745169000001</v>
          </cell>
          <cell r="Y54">
            <v>4.8544816160000002</v>
          </cell>
          <cell r="Z54">
            <v>3.7695059909999999</v>
          </cell>
          <cell r="AA54">
            <v>1.8977884890000001</v>
          </cell>
          <cell r="AB54">
            <v>5.3266876989999998</v>
          </cell>
          <cell r="AC54">
            <v>7.4278074099999998</v>
          </cell>
          <cell r="AF54">
            <v>7.1491658400000002</v>
          </cell>
          <cell r="AG54">
            <v>6.3660799749999999</v>
          </cell>
          <cell r="AH54">
            <v>1.9900275679999999</v>
          </cell>
          <cell r="AI54">
            <v>3.836851636</v>
          </cell>
          <cell r="AJ54">
            <v>11.518745169000001</v>
          </cell>
        </row>
        <row r="55">
          <cell r="R55">
            <v>7.5014075470000003</v>
          </cell>
          <cell r="S55">
            <v>6.0399791880000002</v>
          </cell>
          <cell r="T55">
            <v>1.945990659</v>
          </cell>
          <cell r="U55">
            <v>3.6713613600000001</v>
          </cell>
          <cell r="V55">
            <v>10.423880896</v>
          </cell>
          <cell r="Y55">
            <v>4.7150502359999997</v>
          </cell>
          <cell r="Z55">
            <v>4.0014939030000001</v>
          </cell>
          <cell r="AA55">
            <v>1.0966931820000001</v>
          </cell>
          <cell r="AB55">
            <v>4.7543272280000002</v>
          </cell>
          <cell r="AC55">
            <v>6.5786797579999998</v>
          </cell>
          <cell r="AF55">
            <v>7.5014075470000003</v>
          </cell>
          <cell r="AG55">
            <v>6.0399791880000002</v>
          </cell>
          <cell r="AH55">
            <v>1.945990659</v>
          </cell>
          <cell r="AI55">
            <v>3.6713613600000001</v>
          </cell>
          <cell r="AJ55">
            <v>10.423880896</v>
          </cell>
        </row>
        <row r="56">
          <cell r="R56">
            <v>7.3453346960000001</v>
          </cell>
          <cell r="S56">
            <v>5.9691942490000001</v>
          </cell>
          <cell r="T56">
            <v>1.820589936</v>
          </cell>
          <cell r="U56">
            <v>4.0460518289999996</v>
          </cell>
          <cell r="V56">
            <v>10.737814895</v>
          </cell>
          <cell r="Y56">
            <v>4.6455836049999997</v>
          </cell>
          <cell r="Z56">
            <v>4.0151764830000003</v>
          </cell>
          <cell r="AA56">
            <v>1.6268909279999999</v>
          </cell>
          <cell r="AB56">
            <v>5.8043821219999998</v>
          </cell>
          <cell r="AC56">
            <v>5.8964129840000004</v>
          </cell>
          <cell r="AF56">
            <v>7.3453346960000001</v>
          </cell>
          <cell r="AG56">
            <v>5.9691942490000001</v>
          </cell>
          <cell r="AH56">
            <v>1.820589936</v>
          </cell>
          <cell r="AI56">
            <v>4.0460518289999996</v>
          </cell>
          <cell r="AJ56">
            <v>10.737814895</v>
          </cell>
        </row>
        <row r="57">
          <cell r="R57">
            <v>7.0509574800000001</v>
          </cell>
          <cell r="S57">
            <v>6.532823735</v>
          </cell>
          <cell r="T57">
            <v>1.5577860050000001</v>
          </cell>
          <cell r="U57">
            <v>3.6377982000000002</v>
          </cell>
          <cell r="V57">
            <v>12.138017676</v>
          </cell>
          <cell r="Y57">
            <v>5.054766678</v>
          </cell>
          <cell r="Z57">
            <v>3.1213289070000001</v>
          </cell>
          <cell r="AA57">
            <v>1.475092984</v>
          </cell>
          <cell r="AB57">
            <v>5.0350702040000002</v>
          </cell>
          <cell r="AC57">
            <v>5.8019589040000001</v>
          </cell>
          <cell r="AF57">
            <v>7.0509574800000001</v>
          </cell>
          <cell r="AG57">
            <v>6.532823735</v>
          </cell>
          <cell r="AH57">
            <v>1.5577860050000001</v>
          </cell>
          <cell r="AI57">
            <v>3.6377982000000002</v>
          </cell>
          <cell r="AJ57">
            <v>12.138017676</v>
          </cell>
        </row>
        <row r="58">
          <cell r="R58">
            <v>6.5719615249999999</v>
          </cell>
          <cell r="S58">
            <v>6.7252454869999996</v>
          </cell>
          <cell r="T58">
            <v>2.932075083</v>
          </cell>
          <cell r="U58">
            <v>3.898363362</v>
          </cell>
          <cell r="V58">
            <v>12.124314238</v>
          </cell>
          <cell r="Y58">
            <v>4.8897545410000003</v>
          </cell>
          <cell r="Z58">
            <v>4.1123043050000003</v>
          </cell>
          <cell r="AA58">
            <v>1.558683939</v>
          </cell>
          <cell r="AB58">
            <v>4.5121069990000002</v>
          </cell>
          <cell r="AC58">
            <v>6.7395472669999998</v>
          </cell>
          <cell r="AF58">
            <v>6.5719615249999999</v>
          </cell>
          <cell r="AG58">
            <v>6.7252454869999996</v>
          </cell>
          <cell r="AH58">
            <v>2.932075083</v>
          </cell>
          <cell r="AI58">
            <v>3.898363362</v>
          </cell>
          <cell r="AJ58">
            <v>12.124314238</v>
          </cell>
        </row>
        <row r="59">
          <cell r="R59">
            <v>6.3002490529999999</v>
          </cell>
          <cell r="S59">
            <v>6.2701871640000002</v>
          </cell>
          <cell r="T59">
            <v>1.799867941</v>
          </cell>
          <cell r="U59">
            <v>3.7537693070000002</v>
          </cell>
          <cell r="V59">
            <v>10.395076136</v>
          </cell>
          <cell r="Y59">
            <v>4.5885647919999997</v>
          </cell>
          <cell r="Z59">
            <v>3.198780073</v>
          </cell>
          <cell r="AA59">
            <v>1.961360242</v>
          </cell>
          <cell r="AB59">
            <v>4.4709675439999996</v>
          </cell>
          <cell r="AC59">
            <v>6.7315759650000002</v>
          </cell>
          <cell r="AF59">
            <v>6.3002490529999999</v>
          </cell>
          <cell r="AG59">
            <v>6.2701871640000002</v>
          </cell>
          <cell r="AH59">
            <v>1.799867941</v>
          </cell>
          <cell r="AI59">
            <v>3.7537693070000002</v>
          </cell>
          <cell r="AJ59">
            <v>10.395076136</v>
          </cell>
        </row>
        <row r="60">
          <cell r="R60">
            <v>6.5265404900000004</v>
          </cell>
          <cell r="S60">
            <v>5.06591389</v>
          </cell>
          <cell r="T60">
            <v>2.231903118</v>
          </cell>
          <cell r="U60">
            <v>3.6288491390000002</v>
          </cell>
          <cell r="V60">
            <v>10.200988837000001</v>
          </cell>
          <cell r="Y60">
            <v>4.2516198359999997</v>
          </cell>
          <cell r="Z60">
            <v>3.8043397040000002</v>
          </cell>
          <cell r="AA60">
            <v>1.345312238</v>
          </cell>
          <cell r="AB60">
            <v>4.7325899370000002</v>
          </cell>
          <cell r="AC60">
            <v>7.3924831190000004</v>
          </cell>
          <cell r="AF60">
            <v>6.5265404900000004</v>
          </cell>
          <cell r="AG60">
            <v>5.06591389</v>
          </cell>
          <cell r="AH60">
            <v>2.231903118</v>
          </cell>
          <cell r="AI60">
            <v>3.6288491390000002</v>
          </cell>
          <cell r="AJ60">
            <v>10.200988837000001</v>
          </cell>
        </row>
        <row r="61">
          <cell r="R61">
            <v>7.523638515</v>
          </cell>
          <cell r="S61">
            <v>5.3586201530000004</v>
          </cell>
          <cell r="T61">
            <v>1.672550559</v>
          </cell>
          <cell r="U61">
            <v>3.497950162</v>
          </cell>
          <cell r="V61">
            <v>10.754290106999999</v>
          </cell>
          <cell r="Y61">
            <v>4.4600382429999996</v>
          </cell>
          <cell r="Z61">
            <v>3.4525814210000001</v>
          </cell>
          <cell r="AA61">
            <v>1.0490831629999999</v>
          </cell>
          <cell r="AB61">
            <v>4.866240919</v>
          </cell>
          <cell r="AC61">
            <v>5.8410051420000002</v>
          </cell>
          <cell r="AF61">
            <v>7.523638515</v>
          </cell>
          <cell r="AG61">
            <v>5.3586201530000004</v>
          </cell>
          <cell r="AH61">
            <v>1.672550559</v>
          </cell>
          <cell r="AI61">
            <v>3.497950162</v>
          </cell>
          <cell r="AJ61">
            <v>10.754290106999999</v>
          </cell>
        </row>
        <row r="62">
          <cell r="R62">
            <v>6.8132894320000004</v>
          </cell>
          <cell r="S62">
            <v>4.6285382430000004</v>
          </cell>
          <cell r="T62">
            <v>1.8589877429999999</v>
          </cell>
          <cell r="U62">
            <v>3.6773488059999999</v>
          </cell>
          <cell r="V62">
            <v>9.7178826300000001</v>
          </cell>
          <cell r="Y62">
            <v>4.465340705</v>
          </cell>
          <cell r="Z62">
            <v>4.0236911800000001</v>
          </cell>
          <cell r="AA62">
            <v>1.697121901</v>
          </cell>
          <cell r="AB62">
            <v>5.1630491259999998</v>
          </cell>
          <cell r="AC62">
            <v>6.9543738990000001</v>
          </cell>
          <cell r="AF62">
            <v>6.8132894320000004</v>
          </cell>
          <cell r="AG62">
            <v>4.6285382430000004</v>
          </cell>
          <cell r="AH62">
            <v>1.8589877429999999</v>
          </cell>
          <cell r="AI62">
            <v>3.6773488059999999</v>
          </cell>
          <cell r="AJ62">
            <v>9.7178826300000001</v>
          </cell>
        </row>
        <row r="63">
          <cell r="R63">
            <v>6.6037182010000004</v>
          </cell>
          <cell r="S63">
            <v>6.1299904109999996</v>
          </cell>
          <cell r="T63">
            <v>1.5272954700000001</v>
          </cell>
          <cell r="U63">
            <v>3.9973112629999998</v>
          </cell>
          <cell r="V63">
            <v>12.007824048</v>
          </cell>
          <cell r="Y63">
            <v>4.6401410900000002</v>
          </cell>
          <cell r="Z63">
            <v>4.1062274460000001</v>
          </cell>
          <cell r="AA63">
            <v>1.4771753759999999</v>
          </cell>
          <cell r="AB63">
            <v>4.5515970369999996</v>
          </cell>
          <cell r="AC63">
            <v>7.4801543089999996</v>
          </cell>
          <cell r="AF63">
            <v>6.6037182010000004</v>
          </cell>
          <cell r="AG63">
            <v>6.1299904109999996</v>
          </cell>
          <cell r="AH63">
            <v>1.5272954700000001</v>
          </cell>
          <cell r="AI63">
            <v>3.9973112629999998</v>
          </cell>
          <cell r="AJ63">
            <v>12.007824048</v>
          </cell>
        </row>
        <row r="64">
          <cell r="R64">
            <v>6.5151818800000001</v>
          </cell>
          <cell r="S64">
            <v>6.0406375729999997</v>
          </cell>
          <cell r="T64">
            <v>1.5721185769999999</v>
          </cell>
          <cell r="U64">
            <v>3.9474141399999998</v>
          </cell>
          <cell r="V64">
            <v>11.625729616999999</v>
          </cell>
          <cell r="Y64">
            <v>4.4855439500000003</v>
          </cell>
          <cell r="Z64">
            <v>3.8741974269999999</v>
          </cell>
          <cell r="AA64">
            <v>2.28562463</v>
          </cell>
          <cell r="AB64">
            <v>4.6262397069999999</v>
          </cell>
          <cell r="AC64">
            <v>8.504374469</v>
          </cell>
          <cell r="AF64">
            <v>6.5151818800000001</v>
          </cell>
          <cell r="AG64">
            <v>6.0406375729999997</v>
          </cell>
          <cell r="AH64">
            <v>1.5721185769999999</v>
          </cell>
          <cell r="AI64">
            <v>3.9474141399999998</v>
          </cell>
          <cell r="AJ64">
            <v>11.625729616999999</v>
          </cell>
        </row>
        <row r="65">
          <cell r="R65">
            <v>6.4925437739999996</v>
          </cell>
          <cell r="S65">
            <v>5.8267902210000004</v>
          </cell>
          <cell r="T65">
            <v>2.378315465</v>
          </cell>
          <cell r="U65">
            <v>4.2018856690000002</v>
          </cell>
          <cell r="V65">
            <v>11.867226419</v>
          </cell>
          <cell r="Y65">
            <v>4.6418833199999998</v>
          </cell>
          <cell r="Z65">
            <v>3.9338435559999998</v>
          </cell>
          <cell r="AA65">
            <v>1.6904338080000001</v>
          </cell>
          <cell r="AB65">
            <v>4.3645673699999996</v>
          </cell>
          <cell r="AC65">
            <v>6.9953461580000003</v>
          </cell>
          <cell r="AF65">
            <v>6.4925437739999996</v>
          </cell>
          <cell r="AG65">
            <v>5.8267902210000004</v>
          </cell>
          <cell r="AH65">
            <v>2.378315465</v>
          </cell>
          <cell r="AI65">
            <v>4.2018856690000002</v>
          </cell>
          <cell r="AJ65">
            <v>11.867226419</v>
          </cell>
        </row>
        <row r="66">
          <cell r="R66">
            <v>7.2219905049999999</v>
          </cell>
          <cell r="S66">
            <v>6.5740423879999996</v>
          </cell>
          <cell r="T66">
            <v>1.769296837</v>
          </cell>
          <cell r="U66">
            <v>4.3810340400000003</v>
          </cell>
          <cell r="V66">
            <v>12.445477778000001</v>
          </cell>
          <cell r="Y66">
            <v>4.7950280689999998</v>
          </cell>
          <cell r="Z66">
            <v>4.0649700099999997</v>
          </cell>
          <cell r="AA66">
            <v>1.668782014</v>
          </cell>
          <cell r="AB66">
            <v>4.4463752080000001</v>
          </cell>
          <cell r="AC66">
            <v>6.7241262739999996</v>
          </cell>
          <cell r="AF66">
            <v>7.2219905049999999</v>
          </cell>
          <cell r="AG66">
            <v>6.5740423879999996</v>
          </cell>
          <cell r="AH66">
            <v>1.769296837</v>
          </cell>
          <cell r="AI66">
            <v>4.3810340400000003</v>
          </cell>
          <cell r="AJ66">
            <v>12.445477778000001</v>
          </cell>
        </row>
        <row r="67">
          <cell r="R67">
            <v>6.2733169200000001</v>
          </cell>
          <cell r="S67">
            <v>4.6918294420000004</v>
          </cell>
          <cell r="T67">
            <v>1.5764938770000001</v>
          </cell>
          <cell r="U67">
            <v>3.7376214079999999</v>
          </cell>
          <cell r="V67">
            <v>9.6583592619999994</v>
          </cell>
          <cell r="Y67">
            <v>4.5763972449999999</v>
          </cell>
          <cell r="Z67">
            <v>3.325116403</v>
          </cell>
          <cell r="AA67">
            <v>1.520806203</v>
          </cell>
          <cell r="AB67">
            <v>4.428222484</v>
          </cell>
          <cell r="AC67">
            <v>6.7756615949999999</v>
          </cell>
          <cell r="AF67">
            <v>6.2733169200000001</v>
          </cell>
          <cell r="AG67">
            <v>4.6918294420000004</v>
          </cell>
          <cell r="AH67">
            <v>1.5764938770000001</v>
          </cell>
          <cell r="AI67">
            <v>3.7376214079999999</v>
          </cell>
          <cell r="AJ67">
            <v>9.6583592619999994</v>
          </cell>
        </row>
        <row r="68">
          <cell r="R68">
            <v>6.13385845</v>
          </cell>
          <cell r="S68">
            <v>5.6041381230000002</v>
          </cell>
          <cell r="T68">
            <v>2.3071714569999999</v>
          </cell>
          <cell r="U68">
            <v>3.6102439890000002</v>
          </cell>
          <cell r="V68">
            <v>11.216076924999999</v>
          </cell>
          <cell r="Y68">
            <v>5.1587153299999997</v>
          </cell>
          <cell r="Z68">
            <v>3.7093077989999999</v>
          </cell>
          <cell r="AA68">
            <v>1.2740880569999999</v>
          </cell>
          <cell r="AB68">
            <v>4.2114732769999996</v>
          </cell>
          <cell r="AC68">
            <v>6.0113494359999997</v>
          </cell>
          <cell r="AF68">
            <v>6.13385845</v>
          </cell>
          <cell r="AG68">
            <v>5.6041381230000002</v>
          </cell>
          <cell r="AH68">
            <v>2.3071714569999999</v>
          </cell>
          <cell r="AI68">
            <v>3.6102439890000002</v>
          </cell>
          <cell r="AJ68">
            <v>11.216076924999999</v>
          </cell>
        </row>
        <row r="69">
          <cell r="R69">
            <v>5.9313154700000004</v>
          </cell>
          <cell r="S69">
            <v>6.8478057559999996</v>
          </cell>
          <cell r="T69">
            <v>1.8048271680000001</v>
          </cell>
          <cell r="U69">
            <v>4.3931223790000002</v>
          </cell>
          <cell r="V69">
            <v>13.759365563999999</v>
          </cell>
          <cell r="Y69">
            <v>5.5342373040000004</v>
          </cell>
          <cell r="Z69">
            <v>3.9532807289999998</v>
          </cell>
          <cell r="AA69">
            <v>1.3785871569999999</v>
          </cell>
          <cell r="AB69">
            <v>4.3092916109999999</v>
          </cell>
          <cell r="AC69">
            <v>6.2161868079999998</v>
          </cell>
          <cell r="AF69">
            <v>5.9313154700000004</v>
          </cell>
          <cell r="AG69">
            <v>6.8478057559999996</v>
          </cell>
          <cell r="AH69">
            <v>1.8048271680000001</v>
          </cell>
          <cell r="AI69">
            <v>4.3931223790000002</v>
          </cell>
          <cell r="AJ69">
            <v>13.759365563999999</v>
          </cell>
        </row>
        <row r="70">
          <cell r="R70">
            <v>5.9466201459999999</v>
          </cell>
          <cell r="S70">
            <v>5.1749980720000002</v>
          </cell>
          <cell r="T70">
            <v>1.6347963219999999</v>
          </cell>
          <cell r="U70">
            <v>5.1057700480000001</v>
          </cell>
          <cell r="V70">
            <v>11.207794667</v>
          </cell>
          <cell r="Y70">
            <v>5.5359255190000001</v>
          </cell>
          <cell r="Z70">
            <v>3.5291942660000002</v>
          </cell>
          <cell r="AA70">
            <v>1.706895496</v>
          </cell>
          <cell r="AB70">
            <v>4.5389390990000003</v>
          </cell>
          <cell r="AC70">
            <v>5.9972777959999997</v>
          </cell>
          <cell r="AF70">
            <v>5.9466201459999999</v>
          </cell>
          <cell r="AG70">
            <v>5.1749980720000002</v>
          </cell>
          <cell r="AH70">
            <v>1.6347963219999999</v>
          </cell>
          <cell r="AI70">
            <v>5.1057700480000001</v>
          </cell>
          <cell r="AJ70">
            <v>11.207794667</v>
          </cell>
        </row>
        <row r="71">
          <cell r="R71">
            <v>7.0738282620000001</v>
          </cell>
          <cell r="S71">
            <v>7.7563321409999997</v>
          </cell>
          <cell r="T71">
            <v>2.2800883129999998</v>
          </cell>
          <cell r="U71">
            <v>5.1324275909999999</v>
          </cell>
          <cell r="V71">
            <v>16.352437431999999</v>
          </cell>
          <cell r="Y71">
            <v>5.063491591</v>
          </cell>
          <cell r="Z71">
            <v>3.0064712509999998</v>
          </cell>
          <cell r="AA71">
            <v>0.71464352099999995</v>
          </cell>
          <cell r="AB71">
            <v>3.9393915920000002</v>
          </cell>
          <cell r="AC71">
            <v>5.6653300739999999</v>
          </cell>
          <cell r="AF71">
            <v>7.0738282620000001</v>
          </cell>
          <cell r="AG71">
            <v>7.7563321409999997</v>
          </cell>
          <cell r="AH71">
            <v>2.2800883129999998</v>
          </cell>
          <cell r="AI71">
            <v>5.1324275909999999</v>
          </cell>
          <cell r="AJ71">
            <v>16.352437431999999</v>
          </cell>
        </row>
        <row r="72">
          <cell r="R72">
            <v>6.9682415420000003</v>
          </cell>
          <cell r="S72">
            <v>6.2815499419999998</v>
          </cell>
          <cell r="T72">
            <v>1.236371334</v>
          </cell>
          <cell r="U72">
            <v>5.0052094030000003</v>
          </cell>
          <cell r="V72">
            <v>14.663793278</v>
          </cell>
          <cell r="Y72">
            <v>6.088021146</v>
          </cell>
          <cell r="Z72">
            <v>3.4639722210000001</v>
          </cell>
          <cell r="AA72">
            <v>1.5314213459999999</v>
          </cell>
          <cell r="AB72">
            <v>4.4458842519999999</v>
          </cell>
          <cell r="AC72">
            <v>7.6607259279999997</v>
          </cell>
          <cell r="AF72">
            <v>6.9682415420000003</v>
          </cell>
          <cell r="AG72">
            <v>6.2815499419999998</v>
          </cell>
          <cell r="AH72">
            <v>1.236371334</v>
          </cell>
          <cell r="AI72">
            <v>5.0052094030000003</v>
          </cell>
          <cell r="AJ72">
            <v>14.663793278</v>
          </cell>
        </row>
        <row r="73">
          <cell r="R73">
            <v>6.7898911010000003</v>
          </cell>
          <cell r="S73">
            <v>5.8856823599999997</v>
          </cell>
          <cell r="T73">
            <v>2.2736625639999999</v>
          </cell>
          <cell r="U73">
            <v>4.1732303499999999</v>
          </cell>
          <cell r="V73">
            <v>15.123753427</v>
          </cell>
          <cell r="Y73">
            <v>5.8248650719999997</v>
          </cell>
          <cell r="Z73">
            <v>3.3303895610000001</v>
          </cell>
          <cell r="AA73">
            <v>1.067083073</v>
          </cell>
          <cell r="AB73">
            <v>4.0074017309999999</v>
          </cell>
          <cell r="AC73">
            <v>6.4437150839999999</v>
          </cell>
          <cell r="AF73">
            <v>6.7898911010000003</v>
          </cell>
          <cell r="AG73">
            <v>5.8856823599999997</v>
          </cell>
          <cell r="AH73">
            <v>2.2736625639999999</v>
          </cell>
          <cell r="AI73">
            <v>4.1732303499999999</v>
          </cell>
          <cell r="AJ73">
            <v>15.123753427</v>
          </cell>
        </row>
        <row r="74">
          <cell r="R74">
            <v>6.7100175220000002</v>
          </cell>
          <cell r="S74">
            <v>5.8750886380000003</v>
          </cell>
          <cell r="T74">
            <v>2.5877219519999999</v>
          </cell>
          <cell r="U74">
            <v>5.3063266210000002</v>
          </cell>
          <cell r="V74">
            <v>16.115759066999999</v>
          </cell>
          <cell r="Y74">
            <v>5.6802734189999997</v>
          </cell>
          <cell r="Z74">
            <v>3.4413259269999998</v>
          </cell>
          <cell r="AA74">
            <v>0.84951355100000003</v>
          </cell>
          <cell r="AB74">
            <v>4.3393928180000003</v>
          </cell>
          <cell r="AC74">
            <v>7.2047442640000003</v>
          </cell>
          <cell r="AF74">
            <v>6.7100175220000002</v>
          </cell>
          <cell r="AG74">
            <v>5.8750886380000003</v>
          </cell>
          <cell r="AH74">
            <v>2.5877219519999999</v>
          </cell>
          <cell r="AI74">
            <v>5.3063266210000002</v>
          </cell>
          <cell r="AJ74">
            <v>16.115759066999999</v>
          </cell>
        </row>
        <row r="75">
          <cell r="R75">
            <v>6.6814752259999999</v>
          </cell>
          <cell r="S75">
            <v>6.7819486170000003</v>
          </cell>
          <cell r="T75">
            <v>1.6144951519999999</v>
          </cell>
          <cell r="U75">
            <v>5.4932485409999998</v>
          </cell>
          <cell r="V75">
            <v>16.623146806000001</v>
          </cell>
          <cell r="Y75">
            <v>5.9104990800000001</v>
          </cell>
          <cell r="Z75">
            <v>3.618891342</v>
          </cell>
          <cell r="AA75">
            <v>1.580475581</v>
          </cell>
          <cell r="AB75">
            <v>4.0832777120000001</v>
          </cell>
          <cell r="AC75">
            <v>7.1589174160000004</v>
          </cell>
          <cell r="AF75">
            <v>6.6814752259999999</v>
          </cell>
          <cell r="AG75">
            <v>6.7819486170000003</v>
          </cell>
          <cell r="AH75">
            <v>1.6144951519999999</v>
          </cell>
          <cell r="AI75">
            <v>5.4932485409999998</v>
          </cell>
          <cell r="AJ75">
            <v>16.623146806000001</v>
          </cell>
        </row>
        <row r="76">
          <cell r="R76">
            <v>6.7585526959999997</v>
          </cell>
          <cell r="S76">
            <v>5.8954898550000001</v>
          </cell>
          <cell r="T76">
            <v>1.7561743350000001</v>
          </cell>
          <cell r="U76">
            <v>3.726277144</v>
          </cell>
          <cell r="V76">
            <v>12.932734161999999</v>
          </cell>
          <cell r="Y76">
            <v>5.9517835100000003</v>
          </cell>
          <cell r="Z76">
            <v>3.5724657450000001</v>
          </cell>
          <cell r="AA76">
            <v>1.1947087190000001</v>
          </cell>
          <cell r="AB76">
            <v>4.2061644039999999</v>
          </cell>
          <cell r="AC76">
            <v>7.0085438140000003</v>
          </cell>
          <cell r="AF76">
            <v>6.7585526959999997</v>
          </cell>
          <cell r="AG76">
            <v>5.8954898550000001</v>
          </cell>
          <cell r="AH76">
            <v>1.7561743350000001</v>
          </cell>
          <cell r="AI76">
            <v>3.726277144</v>
          </cell>
          <cell r="AJ76">
            <v>12.932734161999999</v>
          </cell>
        </row>
        <row r="77">
          <cell r="R77">
            <v>7.410829788</v>
          </cell>
          <cell r="S77">
            <v>4.7044051229999999</v>
          </cell>
          <cell r="T77">
            <v>1.641783628</v>
          </cell>
          <cell r="U77">
            <v>4.4049035459999999</v>
          </cell>
          <cell r="V77">
            <v>9.6206797099999992</v>
          </cell>
          <cell r="Y77">
            <v>6.0085627370000001</v>
          </cell>
          <cell r="Z77">
            <v>3.4349279909999999</v>
          </cell>
          <cell r="AA77">
            <v>1.150926398</v>
          </cell>
          <cell r="AB77">
            <v>3.6775793370000001</v>
          </cell>
          <cell r="AC77">
            <v>6.8128143149999998</v>
          </cell>
          <cell r="AF77">
            <v>7.410829788</v>
          </cell>
          <cell r="AG77">
            <v>4.7044051229999999</v>
          </cell>
          <cell r="AH77">
            <v>1.641783628</v>
          </cell>
          <cell r="AI77">
            <v>4.4049035459999999</v>
          </cell>
          <cell r="AJ77">
            <v>9.6206797099999992</v>
          </cell>
        </row>
        <row r="78">
          <cell r="R78">
            <v>6.9072157479999996</v>
          </cell>
          <cell r="S78">
            <v>3.9091218689999998</v>
          </cell>
          <cell r="T78">
            <v>1.304307305</v>
          </cell>
          <cell r="U78">
            <v>4.5342095179999999</v>
          </cell>
          <cell r="V78">
            <v>8.4641793409999995</v>
          </cell>
          <cell r="Y78">
            <v>6.078215825</v>
          </cell>
          <cell r="Z78">
            <v>3.412482743</v>
          </cell>
          <cell r="AA78">
            <v>1.433790025</v>
          </cell>
          <cell r="AB78">
            <v>4.4518018530000001</v>
          </cell>
          <cell r="AC78">
            <v>7.5084379429999997</v>
          </cell>
          <cell r="AF78">
            <v>6.9072157479999996</v>
          </cell>
          <cell r="AG78">
            <v>3.9091218689999998</v>
          </cell>
          <cell r="AH78">
            <v>1.304307305</v>
          </cell>
          <cell r="AI78">
            <v>4.5342095179999999</v>
          </cell>
          <cell r="AJ78">
            <v>8.4641793409999995</v>
          </cell>
        </row>
        <row r="79">
          <cell r="R79">
            <v>6.5341646219999996</v>
          </cell>
          <cell r="S79">
            <v>4.060235273</v>
          </cell>
          <cell r="T79">
            <v>1.205888485</v>
          </cell>
          <cell r="U79">
            <v>4.4318668580000002</v>
          </cell>
          <cell r="V79">
            <v>8.7692371480000002</v>
          </cell>
          <cell r="Y79">
            <v>5.8874624300000002</v>
          </cell>
          <cell r="Z79">
            <v>3.2509966430000001</v>
          </cell>
          <cell r="AA79">
            <v>1.447514859</v>
          </cell>
          <cell r="AB79">
            <v>4.2292484909999999</v>
          </cell>
          <cell r="AC79">
            <v>7.3361618249999996</v>
          </cell>
          <cell r="AF79">
            <v>6.5341646219999996</v>
          </cell>
          <cell r="AG79">
            <v>4.060235273</v>
          </cell>
          <cell r="AH79">
            <v>1.205888485</v>
          </cell>
          <cell r="AI79">
            <v>4.4318668580000002</v>
          </cell>
          <cell r="AJ79">
            <v>8.7692371480000002</v>
          </cell>
        </row>
        <row r="80">
          <cell r="R80">
            <v>6.2204657799999996</v>
          </cell>
          <cell r="S80">
            <v>3.8840524159999998</v>
          </cell>
          <cell r="T80">
            <v>2.137301082</v>
          </cell>
          <cell r="U80">
            <v>4.5073938030000003</v>
          </cell>
          <cell r="V80">
            <v>9.0350563810000004</v>
          </cell>
          <cell r="Y80">
            <v>5.8777647100000001</v>
          </cell>
          <cell r="Z80">
            <v>3.2957316080000001</v>
          </cell>
          <cell r="AA80">
            <v>2.077560906</v>
          </cell>
          <cell r="AB80">
            <v>4.8841073699999997</v>
          </cell>
          <cell r="AC80">
            <v>8.2724644309999995</v>
          </cell>
          <cell r="AF80">
            <v>6.2204657799999996</v>
          </cell>
          <cell r="AG80">
            <v>3.8840524159999998</v>
          </cell>
          <cell r="AH80">
            <v>2.137301082</v>
          </cell>
          <cell r="AI80">
            <v>4.5073938030000003</v>
          </cell>
          <cell r="AJ80">
            <v>9.0350563810000004</v>
          </cell>
        </row>
        <row r="81">
          <cell r="R81">
            <v>6.2121524810000004</v>
          </cell>
          <cell r="S81">
            <v>5.0793505510000001</v>
          </cell>
          <cell r="T81">
            <v>3.7261012920000001</v>
          </cell>
          <cell r="U81">
            <v>4.6049782539999997</v>
          </cell>
          <cell r="V81">
            <v>12.214461134</v>
          </cell>
          <cell r="Y81">
            <v>6.2138767069999998</v>
          </cell>
          <cell r="Z81">
            <v>3.7749695409999999</v>
          </cell>
          <cell r="AA81">
            <v>1.8088987379999999</v>
          </cell>
          <cell r="AB81">
            <v>4.9344810810000004</v>
          </cell>
          <cell r="AC81">
            <v>8.5424251299999998</v>
          </cell>
          <cell r="AF81">
            <v>6.2121524810000004</v>
          </cell>
          <cell r="AG81">
            <v>5.0793505510000001</v>
          </cell>
          <cell r="AH81">
            <v>3.7261012920000001</v>
          </cell>
          <cell r="AI81">
            <v>4.6049782539999997</v>
          </cell>
          <cell r="AJ81">
            <v>12.214461134</v>
          </cell>
        </row>
        <row r="82">
          <cell r="R82">
            <v>6.6372983809999999</v>
          </cell>
          <cell r="S82">
            <v>4.9649672039999997</v>
          </cell>
          <cell r="T82">
            <v>2.4431474870000001</v>
          </cell>
          <cell r="U82">
            <v>4.5912822130000004</v>
          </cell>
          <cell r="V82">
            <v>10.360326676</v>
          </cell>
          <cell r="Y82">
            <v>6.0188186229999996</v>
          </cell>
          <cell r="Z82">
            <v>3.512067805</v>
          </cell>
          <cell r="AA82">
            <v>1.365720515</v>
          </cell>
          <cell r="AB82">
            <v>4.8419802430000001</v>
          </cell>
          <cell r="AC82">
            <v>8.0814435620000005</v>
          </cell>
          <cell r="AF82">
            <v>6.6372983809999999</v>
          </cell>
          <cell r="AG82">
            <v>4.9649672039999997</v>
          </cell>
          <cell r="AH82">
            <v>2.4431474870000001</v>
          </cell>
          <cell r="AI82">
            <v>4.5912822130000004</v>
          </cell>
          <cell r="AJ82">
            <v>10.360326676</v>
          </cell>
        </row>
        <row r="83">
          <cell r="R83">
            <v>6.6872843350000002</v>
          </cell>
          <cell r="S83">
            <v>3.7098367510000001</v>
          </cell>
          <cell r="T83">
            <v>2.396162441</v>
          </cell>
          <cell r="U83">
            <v>3.2621753959999999</v>
          </cell>
          <cell r="V83">
            <v>8.4860361439999998</v>
          </cell>
          <cell r="Y83">
            <v>6.2512662450000001</v>
          </cell>
          <cell r="Z83">
            <v>3.006748033</v>
          </cell>
          <cell r="AA83">
            <v>1.5933932479999999</v>
          </cell>
          <cell r="AB83">
            <v>3.8378428210000002</v>
          </cell>
          <cell r="AC83">
            <v>7.6288111990000003</v>
          </cell>
          <cell r="AF83">
            <v>6.6872843350000002</v>
          </cell>
          <cell r="AG83">
            <v>3.7098367510000001</v>
          </cell>
          <cell r="AH83">
            <v>2.396162441</v>
          </cell>
          <cell r="AI83">
            <v>3.2621753959999999</v>
          </cell>
          <cell r="AJ83">
            <v>8.4860361439999998</v>
          </cell>
        </row>
        <row r="84">
          <cell r="R84">
            <v>6.6141362250000002</v>
          </cell>
          <cell r="S84">
            <v>3.2946157349999998</v>
          </cell>
          <cell r="T84">
            <v>2.313021778</v>
          </cell>
          <cell r="U84">
            <v>3.5346219149999998</v>
          </cell>
          <cell r="V84">
            <v>9.2806320939999996</v>
          </cell>
          <cell r="Y84">
            <v>6.0641938040000003</v>
          </cell>
          <cell r="Z84">
            <v>2.3255772889999999</v>
          </cell>
          <cell r="AA84">
            <v>1.3608382480000001</v>
          </cell>
          <cell r="AB84">
            <v>4.455532786</v>
          </cell>
          <cell r="AC84">
            <v>7.4966339529999999</v>
          </cell>
          <cell r="AF84">
            <v>6.6141362250000002</v>
          </cell>
          <cell r="AG84">
            <v>3.2946157349999998</v>
          </cell>
          <cell r="AH84">
            <v>2.313021778</v>
          </cell>
          <cell r="AI84">
            <v>3.5346219149999998</v>
          </cell>
          <cell r="AJ84">
            <v>9.2806320939999996</v>
          </cell>
        </row>
        <row r="85">
          <cell r="R85">
            <v>6.4162862880000002</v>
          </cell>
          <cell r="S85">
            <v>3.9477826970000001</v>
          </cell>
          <cell r="T85">
            <v>3.6310425739999999</v>
          </cell>
          <cell r="U85">
            <v>3.6792553130000001</v>
          </cell>
          <cell r="V85">
            <v>9.8134785880000006</v>
          </cell>
          <cell r="Y85">
            <v>6.0502117719999999</v>
          </cell>
          <cell r="Z85">
            <v>3.0611679239999998</v>
          </cell>
          <cell r="AA85">
            <v>1.6771726440000001</v>
          </cell>
          <cell r="AB85">
            <v>3.8948768399999998</v>
          </cell>
          <cell r="AC85">
            <v>8.4823291600000008</v>
          </cell>
          <cell r="AF85">
            <v>6.4162862880000002</v>
          </cell>
          <cell r="AG85">
            <v>3.9477826970000001</v>
          </cell>
          <cell r="AH85">
            <v>3.6310425739999999</v>
          </cell>
          <cell r="AI85">
            <v>3.6792553130000001</v>
          </cell>
          <cell r="AJ85">
            <v>9.8134785880000006</v>
          </cell>
        </row>
        <row r="86">
          <cell r="R86">
            <v>6.9973418020000002</v>
          </cell>
          <cell r="S86">
            <v>4.5423223999999998</v>
          </cell>
          <cell r="T86">
            <v>3.559529086</v>
          </cell>
          <cell r="U86">
            <v>4.0203868299999996</v>
          </cell>
          <cell r="V86">
            <v>10.173167426999999</v>
          </cell>
          <cell r="Y86">
            <v>5.8379331509999997</v>
          </cell>
          <cell r="Z86">
            <v>3.4000935800000001</v>
          </cell>
          <cell r="AA86">
            <v>1.7268512499999999</v>
          </cell>
          <cell r="AB86">
            <v>3.9375515619999999</v>
          </cell>
          <cell r="AC86">
            <v>7.0540400270000001</v>
          </cell>
          <cell r="AF86">
            <v>6.9973418020000002</v>
          </cell>
          <cell r="AG86">
            <v>4.5423223999999998</v>
          </cell>
          <cell r="AH86">
            <v>3.559529086</v>
          </cell>
          <cell r="AI86">
            <v>4.0203868299999996</v>
          </cell>
          <cell r="AJ86">
            <v>10.173167426999999</v>
          </cell>
        </row>
        <row r="87">
          <cell r="R87">
            <v>6.822204105</v>
          </cell>
          <cell r="S87">
            <v>5.2133892069999996</v>
          </cell>
          <cell r="T87">
            <v>3.4244305979999998</v>
          </cell>
          <cell r="U87">
            <v>3.4246063840000001</v>
          </cell>
          <cell r="V87">
            <v>10.391762279</v>
          </cell>
          <cell r="Y87">
            <v>6.2880330449999997</v>
          </cell>
          <cell r="Z87">
            <v>3.2980629970000002</v>
          </cell>
          <cell r="AA87">
            <v>2.5968788890000001</v>
          </cell>
          <cell r="AB87">
            <v>3.9505246939999998</v>
          </cell>
          <cell r="AC87">
            <v>7.9512155470000003</v>
          </cell>
          <cell r="AF87">
            <v>6.822204105</v>
          </cell>
          <cell r="AG87">
            <v>5.2133892069999996</v>
          </cell>
          <cell r="AH87">
            <v>3.4244305979999998</v>
          </cell>
          <cell r="AI87">
            <v>3.4246063840000001</v>
          </cell>
          <cell r="AJ87">
            <v>10.391762279</v>
          </cell>
        </row>
        <row r="88">
          <cell r="R88">
            <v>6.6004612460000001</v>
          </cell>
          <cell r="S88">
            <v>5.5395045429999996</v>
          </cell>
          <cell r="T88">
            <v>1.3563467039999999</v>
          </cell>
          <cell r="U88">
            <v>3.6145234839999998</v>
          </cell>
          <cell r="V88">
            <v>9.7002978239999997</v>
          </cell>
          <cell r="Y88">
            <v>6.0780877179999999</v>
          </cell>
          <cell r="Z88">
            <v>3.7671428489999998</v>
          </cell>
          <cell r="AA88">
            <v>2.486157451</v>
          </cell>
          <cell r="AB88">
            <v>4.3457677300000004</v>
          </cell>
          <cell r="AC88">
            <v>8.3037290000000006</v>
          </cell>
          <cell r="AF88">
            <v>6.6004612460000001</v>
          </cell>
          <cell r="AG88">
            <v>5.5395045429999996</v>
          </cell>
          <cell r="AH88">
            <v>1.3563467039999999</v>
          </cell>
          <cell r="AI88">
            <v>3.6145234839999998</v>
          </cell>
          <cell r="AJ88">
            <v>9.7002978239999997</v>
          </cell>
        </row>
        <row r="89">
          <cell r="R89">
            <v>5.7115970479999998</v>
          </cell>
          <cell r="S89">
            <v>4.5901895159999997</v>
          </cell>
          <cell r="T89">
            <v>1.412442967</v>
          </cell>
          <cell r="U89">
            <v>3.1753876619999999</v>
          </cell>
          <cell r="V89">
            <v>8.3848117250000005</v>
          </cell>
          <cell r="Y89">
            <v>5.878882548</v>
          </cell>
          <cell r="Z89">
            <v>3.5444800440000002</v>
          </cell>
          <cell r="AA89">
            <v>2.2759313630000002</v>
          </cell>
          <cell r="AB89">
            <v>4.4458063269999997</v>
          </cell>
          <cell r="AC89">
            <v>8.2219937620000003</v>
          </cell>
          <cell r="AF89">
            <v>5.7115970479999998</v>
          </cell>
          <cell r="AG89">
            <v>4.5901895159999997</v>
          </cell>
          <cell r="AH89">
            <v>1.412442967</v>
          </cell>
          <cell r="AI89">
            <v>3.1753876619999999</v>
          </cell>
          <cell r="AJ89">
            <v>8.3848117250000005</v>
          </cell>
        </row>
        <row r="90">
          <cell r="R90">
            <v>5.6219092100000001</v>
          </cell>
          <cell r="S90">
            <v>6.4815948360000002</v>
          </cell>
          <cell r="T90">
            <v>1.2128852569999999</v>
          </cell>
          <cell r="U90">
            <v>3.3675860439999998</v>
          </cell>
          <cell r="V90">
            <v>11.594790944</v>
          </cell>
          <cell r="Y90">
            <v>5.8886710119999996</v>
          </cell>
          <cell r="Z90">
            <v>3.3733547960000001</v>
          </cell>
          <cell r="AA90">
            <v>1.3977605319999999</v>
          </cell>
          <cell r="AB90">
            <v>4.2399942800000003</v>
          </cell>
          <cell r="AC90">
            <v>7.0188686630000001</v>
          </cell>
          <cell r="AF90">
            <v>5.6219092100000001</v>
          </cell>
          <cell r="AG90">
            <v>6.4815948360000002</v>
          </cell>
          <cell r="AH90">
            <v>1.2128852569999999</v>
          </cell>
          <cell r="AI90">
            <v>3.3675860439999998</v>
          </cell>
          <cell r="AJ90">
            <v>11.594790944</v>
          </cell>
        </row>
        <row r="91">
          <cell r="R91">
            <v>5.5870160010000003</v>
          </cell>
          <cell r="S91">
            <v>6.8630325110000001</v>
          </cell>
          <cell r="T91">
            <v>1.7977012020000001</v>
          </cell>
          <cell r="U91">
            <v>3.854882548</v>
          </cell>
          <cell r="V91">
            <v>13.423062238</v>
          </cell>
          <cell r="Y91">
            <v>5.4344526230000003</v>
          </cell>
          <cell r="Z91">
            <v>3.1212787890000002</v>
          </cell>
          <cell r="AA91">
            <v>1.392724504</v>
          </cell>
          <cell r="AB91">
            <v>3.9075511590000001</v>
          </cell>
          <cell r="AC91">
            <v>6.8196337140000001</v>
          </cell>
          <cell r="AF91">
            <v>5.5870160010000003</v>
          </cell>
          <cell r="AG91">
            <v>6.8630325110000001</v>
          </cell>
          <cell r="AH91">
            <v>1.7977012020000001</v>
          </cell>
          <cell r="AI91">
            <v>3.854882548</v>
          </cell>
          <cell r="AJ91">
            <v>13.423062238</v>
          </cell>
        </row>
        <row r="92">
          <cell r="R92">
            <v>5.8715465120000001</v>
          </cell>
          <cell r="S92">
            <v>6.206186024</v>
          </cell>
          <cell r="T92">
            <v>1.855088665</v>
          </cell>
          <cell r="U92">
            <v>3.5996233690000001</v>
          </cell>
          <cell r="V92">
            <v>12.387208285</v>
          </cell>
          <cell r="Y92">
            <v>5.6548094400000002</v>
          </cell>
          <cell r="Z92">
            <v>2.8817180690000002</v>
          </cell>
          <cell r="AA92">
            <v>1.67652585</v>
          </cell>
          <cell r="AB92">
            <v>4.3934264750000001</v>
          </cell>
          <cell r="AC92">
            <v>7.3857607920000001</v>
          </cell>
          <cell r="AF92">
            <v>5.8715465120000001</v>
          </cell>
          <cell r="AG92">
            <v>6.206186024</v>
          </cell>
          <cell r="AH92">
            <v>1.855088665</v>
          </cell>
          <cell r="AI92">
            <v>3.5996233690000001</v>
          </cell>
          <cell r="AJ92">
            <v>12.387208285</v>
          </cell>
        </row>
        <row r="93">
          <cell r="R93">
            <v>6.8419699759999997</v>
          </cell>
          <cell r="S93">
            <v>6.5220708859999998</v>
          </cell>
          <cell r="T93">
            <v>1.76115925</v>
          </cell>
          <cell r="U93">
            <v>4.0729365949999998</v>
          </cell>
          <cell r="V93">
            <v>12.454175859999999</v>
          </cell>
          <cell r="Y93">
            <v>5.7013918730000004</v>
          </cell>
          <cell r="Z93">
            <v>3.091822901</v>
          </cell>
          <cell r="AA93">
            <v>1.4473233219999999</v>
          </cell>
          <cell r="AB93">
            <v>4.8833227910000003</v>
          </cell>
          <cell r="AC93">
            <v>6.9987989150000001</v>
          </cell>
          <cell r="AF93">
            <v>6.8419699759999997</v>
          </cell>
          <cell r="AG93">
            <v>6.5220708859999998</v>
          </cell>
          <cell r="AH93">
            <v>1.76115925</v>
          </cell>
          <cell r="AI93">
            <v>4.0729365949999998</v>
          </cell>
          <cell r="AJ93">
            <v>12.454175859999999</v>
          </cell>
        </row>
        <row r="94">
          <cell r="R94">
            <v>6.2806341589999999</v>
          </cell>
          <cell r="S94">
            <v>7.0440821800000002</v>
          </cell>
          <cell r="T94">
            <v>1.570199933</v>
          </cell>
          <cell r="U94">
            <v>4.2150262940000003</v>
          </cell>
          <cell r="V94">
            <v>13.440170728</v>
          </cell>
          <cell r="Y94">
            <v>5.8215284020000002</v>
          </cell>
          <cell r="Z94">
            <v>2.9155190809999998</v>
          </cell>
          <cell r="AA94">
            <v>1.3649555120000001</v>
          </cell>
          <cell r="AB94">
            <v>4.8912886179999999</v>
          </cell>
          <cell r="AC94">
            <v>6.6345692349999998</v>
          </cell>
          <cell r="AF94">
            <v>6.2806341589999999</v>
          </cell>
          <cell r="AG94">
            <v>7.0440821800000002</v>
          </cell>
          <cell r="AH94">
            <v>1.570199933</v>
          </cell>
          <cell r="AI94">
            <v>4.2150262940000003</v>
          </cell>
          <cell r="AJ94">
            <v>13.440170728</v>
          </cell>
        </row>
        <row r="95">
          <cell r="R95">
            <v>6.2794167160000001</v>
          </cell>
          <cell r="S95">
            <v>6.6916694100000003</v>
          </cell>
          <cell r="T95">
            <v>1.484902379</v>
          </cell>
          <cell r="U95">
            <v>4.7803554410000002</v>
          </cell>
          <cell r="V95">
            <v>12.335824772</v>
          </cell>
          <cell r="Y95">
            <v>5.9375051030000003</v>
          </cell>
          <cell r="Z95">
            <v>2.931729491</v>
          </cell>
          <cell r="AA95">
            <v>1.760174208</v>
          </cell>
          <cell r="AB95">
            <v>4.9976485740000003</v>
          </cell>
          <cell r="AC95">
            <v>7.1268655870000002</v>
          </cell>
          <cell r="AF95">
            <v>6.2794167160000001</v>
          </cell>
          <cell r="AG95">
            <v>6.6916694100000003</v>
          </cell>
          <cell r="AH95">
            <v>1.484902379</v>
          </cell>
          <cell r="AI95">
            <v>4.7803554410000002</v>
          </cell>
          <cell r="AJ95">
            <v>12.335824772</v>
          </cell>
        </row>
        <row r="96">
          <cell r="R96">
            <v>6.5731870309999998</v>
          </cell>
          <cell r="S96">
            <v>6.5104514020000002</v>
          </cell>
          <cell r="T96">
            <v>1.425770038</v>
          </cell>
          <cell r="U96">
            <v>5.8949119689999998</v>
          </cell>
          <cell r="V96">
            <v>13.452133283</v>
          </cell>
          <cell r="Y96">
            <v>6.531305916</v>
          </cell>
          <cell r="Z96">
            <v>2.7033627180000002</v>
          </cell>
          <cell r="AA96">
            <v>1.258367791</v>
          </cell>
          <cell r="AB96">
            <v>5.0421514749999998</v>
          </cell>
          <cell r="AC96">
            <v>6.4299598769999999</v>
          </cell>
          <cell r="AF96">
            <v>6.5731870309999998</v>
          </cell>
          <cell r="AG96">
            <v>6.5104514020000002</v>
          </cell>
          <cell r="AH96">
            <v>1.425770038</v>
          </cell>
          <cell r="AI96">
            <v>5.8949119689999998</v>
          </cell>
          <cell r="AJ96">
            <v>13.452133283</v>
          </cell>
        </row>
        <row r="97">
          <cell r="R97">
            <v>5.9616733819999999</v>
          </cell>
          <cell r="S97">
            <v>6.0263212800000003</v>
          </cell>
          <cell r="T97">
            <v>2.3182844810000001</v>
          </cell>
          <cell r="U97">
            <v>5.2171585340000002</v>
          </cell>
          <cell r="V97">
            <v>12.676092415999999</v>
          </cell>
          <cell r="Y97">
            <v>6.7722717530000001</v>
          </cell>
          <cell r="Z97">
            <v>2.9729829749999999</v>
          </cell>
          <cell r="AA97">
            <v>2.793072665</v>
          </cell>
          <cell r="AB97">
            <v>5.1116334610000003</v>
          </cell>
          <cell r="AC97">
            <v>7.1327289729999999</v>
          </cell>
          <cell r="AF97">
            <v>5.9616733819999999</v>
          </cell>
          <cell r="AG97">
            <v>6.0263212800000003</v>
          </cell>
          <cell r="AH97">
            <v>2.3182844810000001</v>
          </cell>
          <cell r="AI97">
            <v>5.2171585340000002</v>
          </cell>
          <cell r="AJ97">
            <v>12.676092415999999</v>
          </cell>
        </row>
        <row r="98">
          <cell r="R98">
            <v>6.3530270050000004</v>
          </cell>
          <cell r="S98">
            <v>6.3812377639999998</v>
          </cell>
          <cell r="T98">
            <v>2.374921761</v>
          </cell>
          <cell r="U98">
            <v>6.0794914029999996</v>
          </cell>
          <cell r="V98">
            <v>13.491112861</v>
          </cell>
          <cell r="Y98">
            <v>6.761322582</v>
          </cell>
          <cell r="Z98">
            <v>3.0216749049999998</v>
          </cell>
          <cell r="AA98">
            <v>3.1918457999999998</v>
          </cell>
          <cell r="AB98">
            <v>4.4645223530000004</v>
          </cell>
          <cell r="AC98">
            <v>7.4886206</v>
          </cell>
          <cell r="AF98">
            <v>6.3530270050000004</v>
          </cell>
          <cell r="AG98">
            <v>6.3812377639999998</v>
          </cell>
          <cell r="AH98">
            <v>2.374921761</v>
          </cell>
          <cell r="AI98">
            <v>6.0794914029999996</v>
          </cell>
          <cell r="AJ98">
            <v>13.491112861</v>
          </cell>
        </row>
        <row r="99">
          <cell r="R99">
            <v>6.031727461</v>
          </cell>
          <cell r="S99">
            <v>6.8049310959999998</v>
          </cell>
          <cell r="T99">
            <v>2.4054616329999998</v>
          </cell>
          <cell r="U99">
            <v>5.626299124</v>
          </cell>
          <cell r="V99">
            <v>13.599703686</v>
          </cell>
          <cell r="Y99">
            <v>5.739029156</v>
          </cell>
          <cell r="Z99">
            <v>3.1703546089999999</v>
          </cell>
          <cell r="AA99">
            <v>1.593289714</v>
          </cell>
          <cell r="AB99">
            <v>5.2550967819999999</v>
          </cell>
          <cell r="AC99">
            <v>6.8210296670000004</v>
          </cell>
          <cell r="AF99">
            <v>6.031727461</v>
          </cell>
          <cell r="AG99">
            <v>6.8049310959999998</v>
          </cell>
          <cell r="AH99">
            <v>2.4054616329999998</v>
          </cell>
          <cell r="AI99">
            <v>5.626299124</v>
          </cell>
          <cell r="AJ99">
            <v>13.599703686</v>
          </cell>
        </row>
        <row r="100">
          <cell r="R100">
            <v>5.9189386910000001</v>
          </cell>
          <cell r="S100">
            <v>8.3339278879999998</v>
          </cell>
          <cell r="T100">
            <v>2.6824779300000001</v>
          </cell>
          <cell r="U100">
            <v>5.654015695</v>
          </cell>
          <cell r="V100">
            <v>15.941623686</v>
          </cell>
          <cell r="Y100">
            <v>6.5472191860000004</v>
          </cell>
          <cell r="Z100">
            <v>2.9427886449999998</v>
          </cell>
          <cell r="AA100">
            <v>1.569723175</v>
          </cell>
          <cell r="AB100">
            <v>4.9539884929999998</v>
          </cell>
          <cell r="AC100">
            <v>6.5881446669999999</v>
          </cell>
          <cell r="AF100">
            <v>5.9189386910000001</v>
          </cell>
          <cell r="AG100">
            <v>8.3339278879999998</v>
          </cell>
          <cell r="AH100">
            <v>2.6824779300000001</v>
          </cell>
          <cell r="AI100">
            <v>5.654015695</v>
          </cell>
          <cell r="AJ100">
            <v>15.941623686</v>
          </cell>
        </row>
        <row r="101">
          <cell r="R101">
            <v>5.6204580210000001</v>
          </cell>
          <cell r="S101">
            <v>6.7903694090000002</v>
          </cell>
          <cell r="T101">
            <v>2.3677101020000002</v>
          </cell>
          <cell r="U101">
            <v>6.0508753019999997</v>
          </cell>
          <cell r="V101">
            <v>14.002928807</v>
          </cell>
          <cell r="Y101">
            <v>6.811693279</v>
          </cell>
          <cell r="Z101">
            <v>2.3171566289999999</v>
          </cell>
          <cell r="AA101">
            <v>1.8935691240000001</v>
          </cell>
          <cell r="AB101">
            <v>4.3489224870000003</v>
          </cell>
          <cell r="AC101">
            <v>6.7805435660000004</v>
          </cell>
          <cell r="AF101">
            <v>5.6204580210000001</v>
          </cell>
          <cell r="AG101">
            <v>6.7903694090000002</v>
          </cell>
          <cell r="AH101">
            <v>2.3677101020000002</v>
          </cell>
          <cell r="AI101">
            <v>6.0508753019999997</v>
          </cell>
          <cell r="AJ101">
            <v>14.002928807</v>
          </cell>
        </row>
        <row r="102">
          <cell r="R102">
            <v>5.8870928320000004</v>
          </cell>
          <cell r="S102">
            <v>6.9764242669999996</v>
          </cell>
          <cell r="T102">
            <v>1.513587319</v>
          </cell>
          <cell r="U102">
            <v>6.3863912799999998</v>
          </cell>
          <cell r="V102">
            <v>13.837174017000001</v>
          </cell>
          <cell r="Y102">
            <v>7.0611229929999997</v>
          </cell>
          <cell r="Z102">
            <v>3.2510394200000001</v>
          </cell>
          <cell r="AA102">
            <v>2.5448772590000002</v>
          </cell>
          <cell r="AB102">
            <v>4.5735652780000002</v>
          </cell>
          <cell r="AC102">
            <v>8.3268149269999991</v>
          </cell>
          <cell r="AF102">
            <v>5.8870928320000004</v>
          </cell>
          <cell r="AG102">
            <v>6.9764242669999996</v>
          </cell>
          <cell r="AH102">
            <v>1.513587319</v>
          </cell>
          <cell r="AI102">
            <v>6.3863912799999998</v>
          </cell>
          <cell r="AJ102">
            <v>13.837174017000001</v>
          </cell>
        </row>
        <row r="103">
          <cell r="R103">
            <v>6.3004527770000003</v>
          </cell>
          <cell r="S103">
            <v>7.2683837750000002</v>
          </cell>
          <cell r="T103">
            <v>1.682085681</v>
          </cell>
          <cell r="U103">
            <v>5.4558592409999997</v>
          </cell>
          <cell r="V103">
            <v>12.617689176000001</v>
          </cell>
          <cell r="Y103">
            <v>7.3053306119999997</v>
          </cell>
          <cell r="Z103">
            <v>3.2828600520000002</v>
          </cell>
          <cell r="AA103">
            <v>2.238568495</v>
          </cell>
          <cell r="AB103">
            <v>4.2339400930000002</v>
          </cell>
          <cell r="AC103">
            <v>8.2672128439999994</v>
          </cell>
          <cell r="AF103">
            <v>6.3004527770000003</v>
          </cell>
          <cell r="AG103">
            <v>7.2683837750000002</v>
          </cell>
          <cell r="AH103">
            <v>1.682085681</v>
          </cell>
          <cell r="AI103">
            <v>5.4558592409999997</v>
          </cell>
          <cell r="AJ103">
            <v>12.617689176000001</v>
          </cell>
        </row>
        <row r="104">
          <cell r="R104">
            <v>6.174769994</v>
          </cell>
          <cell r="S104">
            <v>6.5043375719999998</v>
          </cell>
          <cell r="T104">
            <v>2.0805074079999999</v>
          </cell>
          <cell r="U104">
            <v>5.5070409490000003</v>
          </cell>
          <cell r="V104">
            <v>11.252539279000001</v>
          </cell>
          <cell r="Y104">
            <v>7.150960853</v>
          </cell>
          <cell r="Z104">
            <v>3.090628953</v>
          </cell>
          <cell r="AA104">
            <v>2.0118359290000001</v>
          </cell>
          <cell r="AB104">
            <v>4.3276086549999997</v>
          </cell>
          <cell r="AC104">
            <v>7.95264288</v>
          </cell>
          <cell r="AF104">
            <v>6.174769994</v>
          </cell>
          <cell r="AG104">
            <v>6.5043375719999998</v>
          </cell>
          <cell r="AH104">
            <v>2.0805074079999999</v>
          </cell>
          <cell r="AI104">
            <v>5.5070409490000003</v>
          </cell>
          <cell r="AJ104">
            <v>11.252539279000001</v>
          </cell>
        </row>
        <row r="105">
          <cell r="R105">
            <v>6.4091034640000002</v>
          </cell>
          <cell r="S105">
            <v>6.5872235430000003</v>
          </cell>
          <cell r="T105">
            <v>1.840055553</v>
          </cell>
          <cell r="U105">
            <v>5.3210361600000002</v>
          </cell>
          <cell r="V105">
            <v>11.867384727999999</v>
          </cell>
          <cell r="Y105">
            <v>6.7766884540000003</v>
          </cell>
          <cell r="Z105">
            <v>2.5422348490000002</v>
          </cell>
          <cell r="AA105">
            <v>1.996475424</v>
          </cell>
          <cell r="AB105">
            <v>4.4402903980000001</v>
          </cell>
          <cell r="AC105">
            <v>6.987361838</v>
          </cell>
          <cell r="AF105">
            <v>6.4091034640000002</v>
          </cell>
          <cell r="AG105">
            <v>6.5872235430000003</v>
          </cell>
          <cell r="AH105">
            <v>1.840055553</v>
          </cell>
          <cell r="AI105">
            <v>5.3210361600000002</v>
          </cell>
          <cell r="AJ105">
            <v>11.867384727999999</v>
          </cell>
        </row>
        <row r="106">
          <cell r="R106">
            <v>6.5041217150000001</v>
          </cell>
          <cell r="S106">
            <v>5.4639993349999996</v>
          </cell>
          <cell r="T106">
            <v>2.461907654</v>
          </cell>
          <cell r="U106">
            <v>5.5829490179999999</v>
          </cell>
          <cell r="V106">
            <v>11.335964650999999</v>
          </cell>
          <cell r="Y106">
            <v>6.4863727300000003</v>
          </cell>
          <cell r="Z106">
            <v>2.3471021740000002</v>
          </cell>
          <cell r="AA106">
            <v>1.5457873390000001</v>
          </cell>
          <cell r="AB106">
            <v>4.1476168490000003</v>
          </cell>
          <cell r="AC106">
            <v>6.5800237050000003</v>
          </cell>
          <cell r="AF106">
            <v>6.5041217150000001</v>
          </cell>
          <cell r="AG106">
            <v>5.4639993349999996</v>
          </cell>
          <cell r="AH106">
            <v>2.461907654</v>
          </cell>
          <cell r="AI106">
            <v>5.5829490179999999</v>
          </cell>
          <cell r="AJ106">
            <v>11.335964650999999</v>
          </cell>
        </row>
        <row r="107">
          <cell r="R107">
            <v>6.1775002810000004</v>
          </cell>
          <cell r="S107">
            <v>3.7184929090000001</v>
          </cell>
          <cell r="T107">
            <v>2.8480273550000001</v>
          </cell>
          <cell r="U107">
            <v>6.1557391920000004</v>
          </cell>
          <cell r="V107">
            <v>10.663858999</v>
          </cell>
          <cell r="Y107">
            <v>6.4452747190000004</v>
          </cell>
          <cell r="Z107">
            <v>2.9728650139999999</v>
          </cell>
          <cell r="AA107">
            <v>2.149960729</v>
          </cell>
          <cell r="AB107">
            <v>4.5146406140000002</v>
          </cell>
          <cell r="AC107">
            <v>7.2467933020000004</v>
          </cell>
          <cell r="AF107">
            <v>6.1775002810000004</v>
          </cell>
          <cell r="AG107">
            <v>3.7184929090000001</v>
          </cell>
          <cell r="AH107">
            <v>2.8480273550000001</v>
          </cell>
          <cell r="AI107">
            <v>6.1557391920000004</v>
          </cell>
          <cell r="AJ107">
            <v>10.663858999</v>
          </cell>
        </row>
        <row r="108">
          <cell r="R108">
            <v>6.0580611690000001</v>
          </cell>
          <cell r="S108">
            <v>3.4793808159999999</v>
          </cell>
          <cell r="T108">
            <v>2.3761213959999998</v>
          </cell>
          <cell r="U108">
            <v>6.2823165579999998</v>
          </cell>
          <cell r="V108">
            <v>10.950387084999999</v>
          </cell>
          <cell r="Y108">
            <v>6.4487246779999996</v>
          </cell>
          <cell r="Z108">
            <v>2.720469874</v>
          </cell>
          <cell r="AA108">
            <v>0.95865386600000002</v>
          </cell>
          <cell r="AB108">
            <v>4.6504346610000002</v>
          </cell>
          <cell r="AC108">
            <v>6.249877873</v>
          </cell>
          <cell r="AF108">
            <v>6.0580611690000001</v>
          </cell>
          <cell r="AG108">
            <v>3.4793808159999999</v>
          </cell>
          <cell r="AH108">
            <v>2.3761213959999998</v>
          </cell>
          <cell r="AI108">
            <v>6.2823165579999998</v>
          </cell>
          <cell r="AJ108">
            <v>10.950387084999999</v>
          </cell>
        </row>
        <row r="109">
          <cell r="R109">
            <v>5.9919629160000003</v>
          </cell>
          <cell r="S109">
            <v>4.0618545570000002</v>
          </cell>
          <cell r="T109">
            <v>2.2405696220000002</v>
          </cell>
          <cell r="U109">
            <v>6.8477109220000001</v>
          </cell>
          <cell r="V109">
            <v>10.706653398</v>
          </cell>
          <cell r="Y109">
            <v>6.3484451069999999</v>
          </cell>
          <cell r="Z109">
            <v>2.2192540709999999</v>
          </cell>
          <cell r="AA109">
            <v>0.96435585499999998</v>
          </cell>
          <cell r="AB109">
            <v>4.5772157240000002</v>
          </cell>
          <cell r="AC109">
            <v>6.0220524119999999</v>
          </cell>
          <cell r="AF109">
            <v>5.9919629160000003</v>
          </cell>
          <cell r="AG109">
            <v>4.0618545570000002</v>
          </cell>
          <cell r="AH109">
            <v>2.2405696220000002</v>
          </cell>
          <cell r="AI109">
            <v>6.8477109220000001</v>
          </cell>
          <cell r="AJ109">
            <v>10.706653398</v>
          </cell>
        </row>
        <row r="110">
          <cell r="R110">
            <v>5.7391142950000003</v>
          </cell>
          <cell r="S110">
            <v>4.0974964790000001</v>
          </cell>
          <cell r="T110">
            <v>3.030121566</v>
          </cell>
          <cell r="U110">
            <v>6.6296996049999999</v>
          </cell>
          <cell r="V110">
            <v>12.144883176</v>
          </cell>
          <cell r="Y110">
            <v>4.9431397390000003</v>
          </cell>
          <cell r="Z110">
            <v>3.8726858050000001</v>
          </cell>
          <cell r="AA110">
            <v>2.544374774</v>
          </cell>
          <cell r="AB110">
            <v>4.3066951299999996</v>
          </cell>
          <cell r="AC110">
            <v>7.7322606719999998</v>
          </cell>
          <cell r="AF110">
            <v>5.7391142950000003</v>
          </cell>
          <cell r="AG110">
            <v>4.0974964790000001</v>
          </cell>
          <cell r="AH110">
            <v>3.030121566</v>
          </cell>
          <cell r="AI110">
            <v>6.6296996049999999</v>
          </cell>
          <cell r="AJ110">
            <v>12.144883176</v>
          </cell>
        </row>
        <row r="111">
          <cell r="R111">
            <v>6.5102424839999999</v>
          </cell>
          <cell r="S111">
            <v>3.5139789389999998</v>
          </cell>
          <cell r="T111">
            <v>2.684118148</v>
          </cell>
          <cell r="U111">
            <v>7.4127066109999999</v>
          </cell>
          <cell r="V111">
            <v>12.463141559</v>
          </cell>
          <cell r="Y111">
            <v>5.8178565280000001</v>
          </cell>
          <cell r="Z111">
            <v>2.0591797610000002</v>
          </cell>
          <cell r="AA111">
            <v>1.0540357250000001</v>
          </cell>
          <cell r="AB111">
            <v>4.7513590939999997</v>
          </cell>
          <cell r="AC111">
            <v>5.7719496189999999</v>
          </cell>
          <cell r="AF111">
            <v>6.5102424839999999</v>
          </cell>
          <cell r="AG111">
            <v>3.5139789389999998</v>
          </cell>
          <cell r="AH111">
            <v>2.684118148</v>
          </cell>
          <cell r="AI111">
            <v>7.4127066109999999</v>
          </cell>
          <cell r="AJ111">
            <v>12.463141559</v>
          </cell>
        </row>
        <row r="112">
          <cell r="R112">
            <v>6.8405776620000003</v>
          </cell>
          <cell r="S112">
            <v>4.6694146769999998</v>
          </cell>
          <cell r="T112">
            <v>1.5209213660000001</v>
          </cell>
          <cell r="U112">
            <v>7.3934874429999997</v>
          </cell>
          <cell r="V112">
            <v>12.443352368999999</v>
          </cell>
          <cell r="Y112">
            <v>6.065096348</v>
          </cell>
          <cell r="Z112">
            <v>2.6363811990000001</v>
          </cell>
          <cell r="AA112">
            <v>1.692565281</v>
          </cell>
          <cell r="AB112">
            <v>4.9186120710000001</v>
          </cell>
          <cell r="AC112">
            <v>6.7230648850000003</v>
          </cell>
          <cell r="AF112">
            <v>6.8405776620000003</v>
          </cell>
          <cell r="AG112">
            <v>4.6694146769999998</v>
          </cell>
          <cell r="AH112">
            <v>1.5209213660000001</v>
          </cell>
          <cell r="AI112">
            <v>7.3934874429999997</v>
          </cell>
          <cell r="AJ112">
            <v>12.443352368999999</v>
          </cell>
        </row>
        <row r="113">
          <cell r="R113">
            <v>6.5484238320000001</v>
          </cell>
          <cell r="S113">
            <v>4.3139952189999997</v>
          </cell>
          <cell r="T113">
            <v>2.2380023179999999</v>
          </cell>
          <cell r="U113">
            <v>7.856560451</v>
          </cell>
          <cell r="V113">
            <v>12.389773720000001</v>
          </cell>
          <cell r="Y113">
            <v>5.5208128390000004</v>
          </cell>
          <cell r="Z113">
            <v>3.0801267449999998</v>
          </cell>
          <cell r="AA113">
            <v>2.161741288</v>
          </cell>
          <cell r="AB113">
            <v>4.8843260019999999</v>
          </cell>
          <cell r="AC113">
            <v>6.5712148949999998</v>
          </cell>
          <cell r="AF113">
            <v>6.5484238320000001</v>
          </cell>
          <cell r="AG113">
            <v>4.3139952189999997</v>
          </cell>
          <cell r="AH113">
            <v>2.2380023179999999</v>
          </cell>
          <cell r="AI113">
            <v>7.856560451</v>
          </cell>
          <cell r="AJ113">
            <v>12.389773720000001</v>
          </cell>
        </row>
        <row r="114">
          <cell r="R114">
            <v>6.6317133630000002</v>
          </cell>
          <cell r="S114">
            <v>5.1495195340000004</v>
          </cell>
          <cell r="T114">
            <v>2.2293460889999999</v>
          </cell>
          <cell r="U114">
            <v>8.097219269</v>
          </cell>
          <cell r="V114">
            <v>13.414551213999999</v>
          </cell>
          <cell r="Y114">
            <v>5.6540638789999997</v>
          </cell>
          <cell r="Z114">
            <v>2.5923992359999999</v>
          </cell>
          <cell r="AA114">
            <v>0.81767145699999999</v>
          </cell>
          <cell r="AB114">
            <v>4.908214096</v>
          </cell>
          <cell r="AC114">
            <v>5.9767897129999996</v>
          </cell>
          <cell r="AF114">
            <v>6.6317133630000002</v>
          </cell>
          <cell r="AG114">
            <v>5.1495195340000004</v>
          </cell>
          <cell r="AH114">
            <v>2.2293460889999999</v>
          </cell>
          <cell r="AI114">
            <v>8.097219269</v>
          </cell>
          <cell r="AJ114">
            <v>13.414551213999999</v>
          </cell>
        </row>
        <row r="115">
          <cell r="R115">
            <v>5.4260992339999996</v>
          </cell>
          <cell r="S115">
            <v>4.4719753769999997</v>
          </cell>
          <cell r="T115">
            <v>2.3653717429999999</v>
          </cell>
          <cell r="U115">
            <v>8.3824778940000009</v>
          </cell>
          <cell r="V115">
            <v>12.12678638</v>
          </cell>
          <cell r="Y115">
            <v>5.6498777149999997</v>
          </cell>
          <cell r="Z115">
            <v>2.5881949359999998</v>
          </cell>
          <cell r="AA115">
            <v>1.4320292269999999</v>
          </cell>
          <cell r="AB115">
            <v>4.9866401690000002</v>
          </cell>
          <cell r="AC115">
            <v>5.9802910200000001</v>
          </cell>
          <cell r="AF115">
            <v>5.4260992339999996</v>
          </cell>
          <cell r="AG115">
            <v>4.4719753769999997</v>
          </cell>
          <cell r="AH115">
            <v>2.3653717429999999</v>
          </cell>
          <cell r="AI115">
            <v>8.3824778940000009</v>
          </cell>
          <cell r="AJ115">
            <v>12.12678638</v>
          </cell>
        </row>
        <row r="116">
          <cell r="R116">
            <v>6.5614434949999998</v>
          </cell>
          <cell r="S116">
            <v>3.8750174240000002</v>
          </cell>
          <cell r="T116">
            <v>1.5489080099999999</v>
          </cell>
          <cell r="U116">
            <v>8.7753606299999998</v>
          </cell>
          <cell r="V116">
            <v>10.999718156</v>
          </cell>
          <cell r="Y116">
            <v>5.0675098030000001</v>
          </cell>
          <cell r="Z116">
            <v>2.9224014440000001</v>
          </cell>
          <cell r="AA116">
            <v>1.037114001</v>
          </cell>
          <cell r="AB116">
            <v>5.091890008</v>
          </cell>
          <cell r="AC116">
            <v>5.9075109440000002</v>
          </cell>
          <cell r="AF116">
            <v>6.5614434949999998</v>
          </cell>
          <cell r="AG116">
            <v>3.8750174240000002</v>
          </cell>
          <cell r="AH116">
            <v>1.5489080099999999</v>
          </cell>
          <cell r="AI116">
            <v>8.7753606299999998</v>
          </cell>
          <cell r="AJ116">
            <v>10.999718156</v>
          </cell>
        </row>
        <row r="117">
          <cell r="R117">
            <v>6.9989173500000001</v>
          </cell>
          <cell r="S117">
            <v>4.1697886110000004</v>
          </cell>
          <cell r="T117">
            <v>2.6497300629999998</v>
          </cell>
          <cell r="U117">
            <v>9.5097512720000008</v>
          </cell>
          <cell r="V117">
            <v>12.11970064</v>
          </cell>
          <cell r="Y117">
            <v>6.7177054209999998</v>
          </cell>
          <cell r="Z117">
            <v>2.153242085</v>
          </cell>
          <cell r="AA117">
            <v>1.105618851</v>
          </cell>
          <cell r="AB117">
            <v>4.5364946120000003</v>
          </cell>
          <cell r="AC117">
            <v>5.8139333339999997</v>
          </cell>
          <cell r="AF117">
            <v>6.9989173500000001</v>
          </cell>
          <cell r="AG117">
            <v>4.1697886110000004</v>
          </cell>
          <cell r="AH117">
            <v>2.6497300629999998</v>
          </cell>
          <cell r="AI117">
            <v>9.5097512720000008</v>
          </cell>
          <cell r="AJ117">
            <v>12.11970064</v>
          </cell>
        </row>
        <row r="118">
          <cell r="R118">
            <v>7.1023410890000003</v>
          </cell>
          <cell r="S118">
            <v>4.9713529139999997</v>
          </cell>
          <cell r="T118">
            <v>3.4181294379999998</v>
          </cell>
          <cell r="U118">
            <v>9.6312527499999998</v>
          </cell>
          <cell r="V118">
            <v>14.960486629</v>
          </cell>
          <cell r="Y118">
            <v>5.3445415430000001</v>
          </cell>
          <cell r="Z118">
            <v>3.3535349399999999</v>
          </cell>
          <cell r="AA118">
            <v>1.134059269</v>
          </cell>
          <cell r="AB118">
            <v>4.5956801670000003</v>
          </cell>
          <cell r="AC118">
            <v>6.5460504970000004</v>
          </cell>
          <cell r="AF118">
            <v>7.1023410890000003</v>
          </cell>
          <cell r="AG118">
            <v>4.9713529139999997</v>
          </cell>
          <cell r="AH118">
            <v>3.4181294379999998</v>
          </cell>
          <cell r="AI118">
            <v>9.6312527499999998</v>
          </cell>
          <cell r="AJ118">
            <v>14.960486629</v>
          </cell>
        </row>
        <row r="119">
          <cell r="R119">
            <v>7.4345568550000003</v>
          </cell>
          <cell r="S119">
            <v>6.821669236</v>
          </cell>
          <cell r="T119">
            <v>2.1816127930000002</v>
          </cell>
          <cell r="U119">
            <v>9.6962877540000001</v>
          </cell>
          <cell r="V119">
            <v>17.376008409000001</v>
          </cell>
          <cell r="Y119">
            <v>5.4521569889999997</v>
          </cell>
          <cell r="Z119">
            <v>3.682482598</v>
          </cell>
          <cell r="AA119">
            <v>0.99001405600000003</v>
          </cell>
          <cell r="AB119">
            <v>4.4430882230000002</v>
          </cell>
          <cell r="AC119">
            <v>5.8974044140000004</v>
          </cell>
          <cell r="AF119">
            <v>7.4345568550000003</v>
          </cell>
          <cell r="AG119">
            <v>6.821669236</v>
          </cell>
          <cell r="AH119">
            <v>2.1816127930000002</v>
          </cell>
          <cell r="AI119">
            <v>9.6962877540000001</v>
          </cell>
          <cell r="AJ119">
            <v>17.376008409000001</v>
          </cell>
        </row>
        <row r="120">
          <cell r="R120">
            <v>7.7706807839999996</v>
          </cell>
          <cell r="S120">
            <v>7.1828848110000001</v>
          </cell>
          <cell r="T120">
            <v>2.0192967429999999</v>
          </cell>
          <cell r="U120">
            <v>8.4497944220000001</v>
          </cell>
          <cell r="V120">
            <v>18.778792706000001</v>
          </cell>
          <cell r="Y120">
            <v>5.3034043390000001</v>
          </cell>
          <cell r="Z120">
            <v>3.7765118740000001</v>
          </cell>
          <cell r="AA120">
            <v>1.1247245770000001</v>
          </cell>
          <cell r="AB120">
            <v>4.3393576620000003</v>
          </cell>
          <cell r="AC120">
            <v>6.5082888419999998</v>
          </cell>
          <cell r="AF120">
            <v>7.7706807839999996</v>
          </cell>
          <cell r="AG120">
            <v>7.1828848110000001</v>
          </cell>
          <cell r="AH120">
            <v>2.0192967429999999</v>
          </cell>
          <cell r="AI120">
            <v>8.4497944220000001</v>
          </cell>
          <cell r="AJ120">
            <v>18.778792706000001</v>
          </cell>
        </row>
        <row r="121">
          <cell r="R121">
            <v>7.9418848180000001</v>
          </cell>
          <cell r="S121">
            <v>8.5371280889999994</v>
          </cell>
          <cell r="T121">
            <v>1.659049019</v>
          </cell>
          <cell r="U121">
            <v>8.4510832730000001</v>
          </cell>
          <cell r="V121">
            <v>19.619710369</v>
          </cell>
          <cell r="Y121">
            <v>5.2646858999999999</v>
          </cell>
          <cell r="Z121">
            <v>2.1767051180000001</v>
          </cell>
          <cell r="AA121">
            <v>1.050583697</v>
          </cell>
          <cell r="AB121">
            <v>4.3125247179999997</v>
          </cell>
          <cell r="AC121">
            <v>6.3057381670000003</v>
          </cell>
          <cell r="AF121">
            <v>7.9418848180000001</v>
          </cell>
          <cell r="AG121">
            <v>8.5371280889999994</v>
          </cell>
          <cell r="AH121">
            <v>1.659049019</v>
          </cell>
          <cell r="AI121">
            <v>8.4510832730000001</v>
          </cell>
          <cell r="AJ121">
            <v>19.619710369</v>
          </cell>
        </row>
        <row r="122">
          <cell r="R122">
            <v>7.5484065960000004</v>
          </cell>
          <cell r="S122">
            <v>9.7282355850000002</v>
          </cell>
          <cell r="T122">
            <v>1.963207041</v>
          </cell>
          <cell r="U122">
            <v>8.2748019359999994</v>
          </cell>
          <cell r="V122">
            <v>20.641603456999999</v>
          </cell>
          <cell r="Y122">
            <v>5.1662142849999997</v>
          </cell>
          <cell r="Z122">
            <v>3.4251484470000002</v>
          </cell>
          <cell r="AA122">
            <v>2.218125261</v>
          </cell>
          <cell r="AB122">
            <v>4.3568708410000001</v>
          </cell>
          <cell r="AC122">
            <v>6.3571936539999996</v>
          </cell>
          <cell r="AF122">
            <v>7.5484065960000004</v>
          </cell>
          <cell r="AG122">
            <v>9.7282355850000002</v>
          </cell>
          <cell r="AH122">
            <v>1.963207041</v>
          </cell>
          <cell r="AI122">
            <v>8.2748019359999994</v>
          </cell>
          <cell r="AJ122">
            <v>20.641603456999999</v>
          </cell>
        </row>
        <row r="123">
          <cell r="R123">
            <v>7.4438444610000003</v>
          </cell>
          <cell r="S123">
            <v>8.879558565</v>
          </cell>
          <cell r="T123">
            <v>2.5306235319999999</v>
          </cell>
          <cell r="U123">
            <v>7.451307957</v>
          </cell>
          <cell r="V123">
            <v>18.037531472000001</v>
          </cell>
          <cell r="Y123">
            <v>5.0699981279999999</v>
          </cell>
          <cell r="Z123">
            <v>3.5164786929999998</v>
          </cell>
          <cell r="AA123">
            <v>1.2203649080000001</v>
          </cell>
          <cell r="AB123">
            <v>4.4704306889999996</v>
          </cell>
          <cell r="AC123">
            <v>7.6578491340000001</v>
          </cell>
          <cell r="AF123">
            <v>7.4438444610000003</v>
          </cell>
          <cell r="AG123">
            <v>8.879558565</v>
          </cell>
          <cell r="AH123">
            <v>2.5306235319999999</v>
          </cell>
          <cell r="AI123">
            <v>7.451307957</v>
          </cell>
          <cell r="AJ123">
            <v>18.037531472000001</v>
          </cell>
        </row>
        <row r="124">
          <cell r="R124">
            <v>6.8468440289999997</v>
          </cell>
          <cell r="S124">
            <v>7.3947809519999996</v>
          </cell>
          <cell r="T124">
            <v>2.4046093079999999</v>
          </cell>
          <cell r="U124">
            <v>7.0383100609999998</v>
          </cell>
          <cell r="V124">
            <v>15.751138750999999</v>
          </cell>
          <cell r="Y124">
            <v>4.9789499020000001</v>
          </cell>
          <cell r="Z124">
            <v>2.5585897389999999</v>
          </cell>
          <cell r="AA124">
            <v>3.191901036</v>
          </cell>
          <cell r="AB124">
            <v>4.2187973129999996</v>
          </cell>
          <cell r="AC124">
            <v>6.6641057720000001</v>
          </cell>
          <cell r="AF124">
            <v>6.8468440289999997</v>
          </cell>
          <cell r="AG124">
            <v>7.3947809519999996</v>
          </cell>
          <cell r="AH124">
            <v>2.4046093079999999</v>
          </cell>
          <cell r="AI124">
            <v>7.0383100609999998</v>
          </cell>
          <cell r="AJ124">
            <v>15.751138750999999</v>
          </cell>
        </row>
        <row r="125">
          <cell r="R125">
            <v>6.8310934129999996</v>
          </cell>
          <cell r="S125">
            <v>6.6146693990000003</v>
          </cell>
          <cell r="T125">
            <v>2.3839079550000002</v>
          </cell>
          <cell r="U125">
            <v>7.004586626</v>
          </cell>
          <cell r="V125">
            <v>14.180588933999999</v>
          </cell>
          <cell r="Y125">
            <v>5.1374998090000004</v>
          </cell>
          <cell r="Z125">
            <v>2.1456928720000001</v>
          </cell>
          <cell r="AA125">
            <v>1.723996793</v>
          </cell>
          <cell r="AB125">
            <v>4.0856183250000004</v>
          </cell>
          <cell r="AC125">
            <v>6.538484349</v>
          </cell>
          <cell r="AF125">
            <v>6.8310934129999996</v>
          </cell>
          <cell r="AG125">
            <v>6.6146693990000003</v>
          </cell>
          <cell r="AH125">
            <v>2.3839079550000002</v>
          </cell>
          <cell r="AI125">
            <v>7.004586626</v>
          </cell>
          <cell r="AJ125">
            <v>14.180588933999999</v>
          </cell>
        </row>
        <row r="126">
          <cell r="R126">
            <v>6.0498807340000003</v>
          </cell>
          <cell r="S126">
            <v>6.1481118549999998</v>
          </cell>
          <cell r="T126">
            <v>2.449013023</v>
          </cell>
          <cell r="U126">
            <v>5.9888852359999998</v>
          </cell>
          <cell r="V126">
            <v>13.020561378</v>
          </cell>
          <cell r="Y126">
            <v>4.6394297839999998</v>
          </cell>
          <cell r="Z126">
            <v>3.5686003450000001</v>
          </cell>
          <cell r="AA126">
            <v>1.860280997</v>
          </cell>
          <cell r="AB126">
            <v>4.0315324779999999</v>
          </cell>
          <cell r="AC126">
            <v>7.1702429700000003</v>
          </cell>
          <cell r="AF126">
            <v>6.0498807340000003</v>
          </cell>
          <cell r="AG126">
            <v>6.1481118549999998</v>
          </cell>
          <cell r="AH126">
            <v>2.449013023</v>
          </cell>
          <cell r="AI126">
            <v>5.9888852359999998</v>
          </cell>
          <cell r="AJ126">
            <v>13.020561378</v>
          </cell>
        </row>
        <row r="127">
          <cell r="R127">
            <v>5.688092696</v>
          </cell>
          <cell r="S127">
            <v>5.6172841470000003</v>
          </cell>
          <cell r="T127">
            <v>2.5337898299999999</v>
          </cell>
          <cell r="U127">
            <v>5.3527425649999998</v>
          </cell>
          <cell r="V127">
            <v>11.749470262999999</v>
          </cell>
          <cell r="Y127">
            <v>4.8532995569999997</v>
          </cell>
          <cell r="Z127">
            <v>3.4600287660000002</v>
          </cell>
          <cell r="AA127">
            <v>2.497426704</v>
          </cell>
          <cell r="AB127">
            <v>3.964889501</v>
          </cell>
          <cell r="AC127">
            <v>6.9283769160000004</v>
          </cell>
          <cell r="AF127">
            <v>5.688092696</v>
          </cell>
          <cell r="AG127">
            <v>5.6172841470000003</v>
          </cell>
          <cell r="AH127">
            <v>2.5337898299999999</v>
          </cell>
          <cell r="AI127">
            <v>5.3527425649999998</v>
          </cell>
          <cell r="AJ127">
            <v>11.749470262999999</v>
          </cell>
        </row>
        <row r="128">
          <cell r="R128">
            <v>5.728162191</v>
          </cell>
          <cell r="S128">
            <v>7.0498313619999999</v>
          </cell>
          <cell r="T128">
            <v>2.3649881069999998</v>
          </cell>
          <cell r="U128">
            <v>4.2933392770000003</v>
          </cell>
          <cell r="V128">
            <v>11.803237171999999</v>
          </cell>
          <cell r="Y128">
            <v>5.037024518</v>
          </cell>
          <cell r="Z128">
            <v>3.7804877160000001</v>
          </cell>
          <cell r="AA128">
            <v>2.039049919</v>
          </cell>
          <cell r="AB128">
            <v>4.1898344869999997</v>
          </cell>
          <cell r="AC128">
            <v>7.3790909710000001</v>
          </cell>
          <cell r="AF128">
            <v>5.728162191</v>
          </cell>
          <cell r="AG128">
            <v>7.0498313619999999</v>
          </cell>
          <cell r="AH128">
            <v>2.3649881069999998</v>
          </cell>
          <cell r="AI128">
            <v>4.2933392770000003</v>
          </cell>
          <cell r="AJ128">
            <v>11.803237171999999</v>
          </cell>
        </row>
        <row r="129">
          <cell r="R129">
            <v>6.3316522930000003</v>
          </cell>
          <cell r="S129">
            <v>7.6291199189999999</v>
          </cell>
          <cell r="T129">
            <v>2.9384305419999999</v>
          </cell>
          <cell r="U129">
            <v>5.1750284940000002</v>
          </cell>
          <cell r="V129">
            <v>15.058153772000001</v>
          </cell>
          <cell r="Y129">
            <v>5.0178000750000002</v>
          </cell>
          <cell r="Z129">
            <v>3.6752575799999998</v>
          </cell>
          <cell r="AA129">
            <v>2.8876039979999999</v>
          </cell>
          <cell r="AB129">
            <v>4.0152517840000002</v>
          </cell>
          <cell r="AC129">
            <v>7.8210997899999999</v>
          </cell>
          <cell r="AF129">
            <v>6.3316522930000003</v>
          </cell>
          <cell r="AG129">
            <v>7.6291199189999999</v>
          </cell>
          <cell r="AH129">
            <v>2.9384305419999999</v>
          </cell>
          <cell r="AI129">
            <v>5.1750284940000002</v>
          </cell>
          <cell r="AJ129">
            <v>15.058153772000001</v>
          </cell>
        </row>
        <row r="130">
          <cell r="R130">
            <v>6.7620115070000004</v>
          </cell>
          <cell r="S130">
            <v>8.1476667109999994</v>
          </cell>
          <cell r="T130">
            <v>3.1650002380000002</v>
          </cell>
          <cell r="U130">
            <v>5.0350422860000004</v>
          </cell>
          <cell r="V130">
            <v>14.928929511</v>
          </cell>
          <cell r="Y130">
            <v>4.902531218</v>
          </cell>
          <cell r="Z130">
            <v>3.3203587080000001</v>
          </cell>
          <cell r="AA130">
            <v>1.3917240449999999</v>
          </cell>
          <cell r="AB130">
            <v>3.9035368990000001</v>
          </cell>
          <cell r="AC130">
            <v>7.0437279950000002</v>
          </cell>
          <cell r="AF130">
            <v>6.7620115070000004</v>
          </cell>
          <cell r="AG130">
            <v>8.1476667109999994</v>
          </cell>
          <cell r="AH130">
            <v>3.1650002380000002</v>
          </cell>
          <cell r="AI130">
            <v>5.0350422860000004</v>
          </cell>
          <cell r="AJ130">
            <v>14.928929511</v>
          </cell>
        </row>
        <row r="131">
          <cell r="R131">
            <v>6.473766221</v>
          </cell>
          <cell r="S131">
            <v>7.0279291080000004</v>
          </cell>
          <cell r="T131">
            <v>3.3078710029999998</v>
          </cell>
          <cell r="U131">
            <v>6.458232239</v>
          </cell>
          <cell r="V131">
            <v>14.779431594</v>
          </cell>
          <cell r="Y131">
            <v>4.8922696490000002</v>
          </cell>
          <cell r="Z131">
            <v>3.9808195909999999</v>
          </cell>
          <cell r="AA131">
            <v>1.430668338</v>
          </cell>
          <cell r="AB131">
            <v>3.8552967470000001</v>
          </cell>
          <cell r="AC131">
            <v>6.8801558539999998</v>
          </cell>
          <cell r="AF131">
            <v>6.473766221</v>
          </cell>
          <cell r="AG131">
            <v>7.0279291080000004</v>
          </cell>
          <cell r="AH131">
            <v>3.3078710029999998</v>
          </cell>
          <cell r="AI131">
            <v>6.458232239</v>
          </cell>
          <cell r="AJ131">
            <v>14.779431594</v>
          </cell>
        </row>
        <row r="132">
          <cell r="R132">
            <v>5.6860221539999998</v>
          </cell>
          <cell r="S132">
            <v>7.1893631689999999</v>
          </cell>
          <cell r="T132">
            <v>3.8136890889999999</v>
          </cell>
          <cell r="U132">
            <v>6.2775854789999999</v>
          </cell>
          <cell r="V132">
            <v>14.569686565</v>
          </cell>
          <cell r="Y132">
            <v>4.9677226010000002</v>
          </cell>
          <cell r="Z132">
            <v>4.3193662689999996</v>
          </cell>
          <cell r="AA132">
            <v>2.4924372090000002</v>
          </cell>
          <cell r="AB132">
            <v>4.0369526059999998</v>
          </cell>
          <cell r="AC132">
            <v>8.3431361509999995</v>
          </cell>
          <cell r="AF132">
            <v>5.6860221539999998</v>
          </cell>
          <cell r="AG132">
            <v>7.1893631689999999</v>
          </cell>
          <cell r="AH132">
            <v>3.8136890889999999</v>
          </cell>
          <cell r="AI132">
            <v>6.2775854789999999</v>
          </cell>
          <cell r="AJ132">
            <v>14.569686565</v>
          </cell>
        </row>
        <row r="133">
          <cell r="R133">
            <v>6.1210929060000003</v>
          </cell>
          <cell r="S133">
            <v>6.409307342</v>
          </cell>
          <cell r="T133">
            <v>3.4696691359999998</v>
          </cell>
          <cell r="U133">
            <v>6.9270685199999997</v>
          </cell>
          <cell r="V133">
            <v>14.479827104</v>
          </cell>
          <cell r="Y133">
            <v>4.8639279990000004</v>
          </cell>
          <cell r="Z133">
            <v>2.784571718</v>
          </cell>
          <cell r="AA133">
            <v>1.553829506</v>
          </cell>
          <cell r="AB133">
            <v>3.4522926680000001</v>
          </cell>
          <cell r="AC133">
            <v>7.3294060930000002</v>
          </cell>
          <cell r="AF133">
            <v>6.1210929060000003</v>
          </cell>
          <cell r="AG133">
            <v>6.409307342</v>
          </cell>
          <cell r="AH133">
            <v>3.4696691359999998</v>
          </cell>
          <cell r="AI133">
            <v>6.9270685199999997</v>
          </cell>
          <cell r="AJ133">
            <v>14.479827104</v>
          </cell>
        </row>
        <row r="134">
          <cell r="R134">
            <v>6.2768739480000004</v>
          </cell>
          <cell r="S134">
            <v>5.9871339880000001</v>
          </cell>
          <cell r="T134">
            <v>4.1527282149999998</v>
          </cell>
          <cell r="U134">
            <v>6.2585973509999997</v>
          </cell>
          <cell r="V134">
            <v>13.313298809000001</v>
          </cell>
          <cell r="Y134">
            <v>5.0081141860000002</v>
          </cell>
          <cell r="Z134">
            <v>2.5468689430000002</v>
          </cell>
          <cell r="AA134">
            <v>1.1759856449999999</v>
          </cell>
          <cell r="AB134">
            <v>3.5390128170000001</v>
          </cell>
          <cell r="AC134">
            <v>6.8023311079999997</v>
          </cell>
        </row>
        <row r="135">
          <cell r="R135">
            <v>6.1283972699999998</v>
          </cell>
          <cell r="S135">
            <v>6.7057921790000004</v>
          </cell>
          <cell r="T135">
            <v>3.6522653919999999</v>
          </cell>
          <cell r="U135">
            <v>6.6624766769999999</v>
          </cell>
          <cell r="V135">
            <v>13.721664562000001</v>
          </cell>
        </row>
        <row r="136">
          <cell r="R136">
            <v>6.4241919129999996</v>
          </cell>
          <cell r="S136">
            <v>9.8069621009999999</v>
          </cell>
          <cell r="T136">
            <v>3.2758191459999999</v>
          </cell>
          <cell r="U136">
            <v>6.6153828910000003</v>
          </cell>
          <cell r="V136">
            <v>14.274536595000001</v>
          </cell>
        </row>
        <row r="137">
          <cell r="R137">
            <v>5.8992551820000001</v>
          </cell>
          <cell r="S137">
            <v>9.6628767419999999</v>
          </cell>
          <cell r="T137">
            <v>3.23981115</v>
          </cell>
          <cell r="U137">
            <v>6.7741587220000001</v>
          </cell>
          <cell r="V137">
            <v>13.864183432999999</v>
          </cell>
        </row>
        <row r="138">
          <cell r="R138">
            <v>6.664617722</v>
          </cell>
          <cell r="S138">
            <v>9.8258100529999997</v>
          </cell>
          <cell r="T138">
            <v>3.0334236030000001</v>
          </cell>
          <cell r="U138">
            <v>6.2570966549999998</v>
          </cell>
          <cell r="V138">
            <v>13.744442985999999</v>
          </cell>
        </row>
        <row r="139">
          <cell r="R139">
            <v>7.7008468490000004</v>
          </cell>
          <cell r="S139">
            <v>8.1423191789999994</v>
          </cell>
          <cell r="T139">
            <v>3.5158342029999998</v>
          </cell>
          <cell r="U139">
            <v>5.8594356970000003</v>
          </cell>
          <cell r="V139">
            <v>13.241643810999999</v>
          </cell>
        </row>
        <row r="140">
          <cell r="R140">
            <v>6.3072847210000003</v>
          </cell>
          <cell r="S140">
            <v>6.8977585049999997</v>
          </cell>
          <cell r="T140">
            <v>2.977589933</v>
          </cell>
          <cell r="U140">
            <v>5.9914474210000002</v>
          </cell>
          <cell r="V140">
            <v>12.177262309</v>
          </cell>
        </row>
        <row r="141">
          <cell r="R141">
            <v>6.0025329369999998</v>
          </cell>
          <cell r="S141">
            <v>5.4913527929999999</v>
          </cell>
          <cell r="T141">
            <v>2.3707445059999999</v>
          </cell>
          <cell r="U141">
            <v>5.0180169230000002</v>
          </cell>
          <cell r="V141">
            <v>11.110537826</v>
          </cell>
        </row>
        <row r="142">
          <cell r="R142">
            <v>6.132447451</v>
          </cell>
          <cell r="S142">
            <v>5.4289369010000001</v>
          </cell>
          <cell r="T142">
            <v>3.688311911</v>
          </cell>
          <cell r="U142">
            <v>4.327238661</v>
          </cell>
          <cell r="V142">
            <v>12.008972971</v>
          </cell>
        </row>
        <row r="143">
          <cell r="R143">
            <v>5.3008060629999996</v>
          </cell>
          <cell r="S143">
            <v>5.2102693970000002</v>
          </cell>
          <cell r="T143">
            <v>4.5020306489999999</v>
          </cell>
          <cell r="U143">
            <v>4.5811623309999998</v>
          </cell>
          <cell r="V143">
            <v>10.869102014999999</v>
          </cell>
        </row>
        <row r="144">
          <cell r="R144">
            <v>5.1457180310000004</v>
          </cell>
          <cell r="S144">
            <v>5.0117558129999997</v>
          </cell>
          <cell r="T144">
            <v>1.299603157</v>
          </cell>
          <cell r="U144">
            <v>4.1129696190000002</v>
          </cell>
          <cell r="V144">
            <v>8.2084754770000004</v>
          </cell>
        </row>
        <row r="145">
          <cell r="R145">
            <v>5.1528310240000001</v>
          </cell>
          <cell r="S145">
            <v>5.0605100780000001</v>
          </cell>
          <cell r="T145">
            <v>1.5992057040000001</v>
          </cell>
          <cell r="U145">
            <v>4.1170417239999999</v>
          </cell>
          <cell r="V145">
            <v>8.3879533070000001</v>
          </cell>
        </row>
        <row r="146">
          <cell r="R146">
            <v>5.236713977</v>
          </cell>
          <cell r="S146">
            <v>5.796641717</v>
          </cell>
          <cell r="T146">
            <v>2.108792668</v>
          </cell>
          <cell r="U146">
            <v>4.2047278400000003</v>
          </cell>
          <cell r="V146">
            <v>9.7704291950000002</v>
          </cell>
        </row>
        <row r="147">
          <cell r="R147">
            <v>5.7962185550000003</v>
          </cell>
          <cell r="S147">
            <v>4.6420443520000001</v>
          </cell>
          <cell r="T147">
            <v>2.676685956</v>
          </cell>
          <cell r="U147">
            <v>4.6831696679999997</v>
          </cell>
          <cell r="V147">
            <v>9.9873296450000009</v>
          </cell>
        </row>
        <row r="148">
          <cell r="R148">
            <v>5.6024638189999996</v>
          </cell>
          <cell r="S148">
            <v>4.21148101</v>
          </cell>
          <cell r="T148">
            <v>2.0106169280000001</v>
          </cell>
          <cell r="U148">
            <v>4.301411528</v>
          </cell>
          <cell r="V148">
            <v>7.8993124290000001</v>
          </cell>
        </row>
        <row r="149">
          <cell r="R149">
            <v>5.7595807409999997</v>
          </cell>
          <cell r="S149">
            <v>3.68388684</v>
          </cell>
          <cell r="T149">
            <v>1.6289010260000001</v>
          </cell>
          <cell r="U149">
            <v>4.3979382730000003</v>
          </cell>
          <cell r="V149">
            <v>7.7361344870000002</v>
          </cell>
        </row>
        <row r="150">
          <cell r="R150">
            <v>5.488107716</v>
          </cell>
          <cell r="S150">
            <v>3.8444714860000002</v>
          </cell>
          <cell r="T150">
            <v>1.737010366</v>
          </cell>
          <cell r="U150">
            <v>4.2615618880000001</v>
          </cell>
          <cell r="V150">
            <v>8.9263785349999996</v>
          </cell>
        </row>
        <row r="151">
          <cell r="R151">
            <v>5.7755751919999998</v>
          </cell>
          <cell r="S151">
            <v>3.8737300229999998</v>
          </cell>
          <cell r="T151">
            <v>1.733810166</v>
          </cell>
          <cell r="U151">
            <v>4.4596289200000001</v>
          </cell>
          <cell r="V151">
            <v>8.277646185</v>
          </cell>
        </row>
        <row r="152">
          <cell r="R152">
            <v>5.8994363710000002</v>
          </cell>
          <cell r="S152">
            <v>3.9484395889999999</v>
          </cell>
          <cell r="T152">
            <v>2.8871580699999999</v>
          </cell>
          <cell r="U152">
            <v>4.7243185609999996</v>
          </cell>
          <cell r="V152">
            <v>8.4300236589999997</v>
          </cell>
        </row>
        <row r="153">
          <cell r="R153">
            <v>5.886090577</v>
          </cell>
          <cell r="S153">
            <v>3.8346107699999998</v>
          </cell>
          <cell r="T153">
            <v>1.3383100450000001</v>
          </cell>
          <cell r="U153">
            <v>5.1741221389999996</v>
          </cell>
          <cell r="V153">
            <v>7.9620345390000002</v>
          </cell>
        </row>
        <row r="154">
          <cell r="R154">
            <v>6.1095981110000004</v>
          </cell>
          <cell r="S154">
            <v>3.9746345550000002</v>
          </cell>
          <cell r="T154">
            <v>1.7992253979999999</v>
          </cell>
          <cell r="U154">
            <v>5.0631129599999998</v>
          </cell>
          <cell r="V154">
            <v>8.3356598759999994</v>
          </cell>
        </row>
        <row r="155">
          <cell r="R155">
            <v>5.8431616039999996</v>
          </cell>
          <cell r="S155">
            <v>4.3174862120000004</v>
          </cell>
          <cell r="T155">
            <v>1.6997807330000001</v>
          </cell>
          <cell r="U155">
            <v>4.9722181540000001</v>
          </cell>
          <cell r="V155">
            <v>7.401311003</v>
          </cell>
        </row>
        <row r="156">
          <cell r="R156">
            <v>5.9371848969999999</v>
          </cell>
          <cell r="S156">
            <v>4.4768769170000002</v>
          </cell>
          <cell r="T156">
            <v>1.8353752160000001</v>
          </cell>
          <cell r="U156">
            <v>4.5804014950000003</v>
          </cell>
          <cell r="V156">
            <v>8.1489829900000004</v>
          </cell>
        </row>
        <row r="157">
          <cell r="R157">
            <v>6.4247779840000003</v>
          </cell>
          <cell r="S157">
            <v>4.7075449919999999</v>
          </cell>
          <cell r="T157">
            <v>2.7107953400000002</v>
          </cell>
          <cell r="U157">
            <v>4.6559199949999996</v>
          </cell>
          <cell r="V157">
            <v>9.0536659690000008</v>
          </cell>
        </row>
        <row r="158">
          <cell r="R158">
            <v>5.7356719380000003</v>
          </cell>
          <cell r="S158">
            <v>4.7139072569999998</v>
          </cell>
          <cell r="T158">
            <v>1.9159881700000001</v>
          </cell>
          <cell r="U158">
            <v>5.0976355059999996</v>
          </cell>
          <cell r="V158">
            <v>9.6277161309999997</v>
          </cell>
        </row>
        <row r="159">
          <cell r="R159">
            <v>5.4240152699999999</v>
          </cell>
          <cell r="S159">
            <v>4.7999250849999999</v>
          </cell>
          <cell r="T159">
            <v>2.3908089179999998</v>
          </cell>
          <cell r="U159">
            <v>5.0579566820000004</v>
          </cell>
          <cell r="V159">
            <v>8.9492912689999997</v>
          </cell>
        </row>
        <row r="160">
          <cell r="R160">
            <v>5.1175754380000003</v>
          </cell>
          <cell r="S160">
            <v>4.4081108569999996</v>
          </cell>
          <cell r="T160">
            <v>1.812502708</v>
          </cell>
          <cell r="U160">
            <v>5.6654375110000004</v>
          </cell>
          <cell r="V160">
            <v>8.9402306940000003</v>
          </cell>
        </row>
        <row r="161">
          <cell r="R161">
            <v>5.0051402200000004</v>
          </cell>
          <cell r="S161">
            <v>4.4505117690000002</v>
          </cell>
          <cell r="T161">
            <v>3.0104888010000002</v>
          </cell>
          <cell r="U161">
            <v>6.0179795560000002</v>
          </cell>
          <cell r="V161">
            <v>9.1521870310000004</v>
          </cell>
        </row>
        <row r="162">
          <cell r="R162">
            <v>4.9381935869999998</v>
          </cell>
          <cell r="S162">
            <v>4.5393611290000004</v>
          </cell>
          <cell r="T162">
            <v>1.9660003960000001</v>
          </cell>
          <cell r="U162">
            <v>5.9089069800000003</v>
          </cell>
          <cell r="V162">
            <v>8.5064671349999994</v>
          </cell>
        </row>
        <row r="163">
          <cell r="R163">
            <v>4.8273742029999998</v>
          </cell>
          <cell r="S163">
            <v>4.8019883910000001</v>
          </cell>
          <cell r="T163">
            <v>2.5721368130000002</v>
          </cell>
          <cell r="U163">
            <v>5.8534604979999996</v>
          </cell>
          <cell r="V163">
            <v>9.117676028</v>
          </cell>
        </row>
        <row r="164">
          <cell r="R164">
            <v>4.8975171770000001</v>
          </cell>
          <cell r="S164">
            <v>4.4075901139999996</v>
          </cell>
          <cell r="T164">
            <v>1.8591856849999999</v>
          </cell>
          <cell r="U164">
            <v>5.6241633760000003</v>
          </cell>
          <cell r="V164">
            <v>8.3253555460000008</v>
          </cell>
        </row>
        <row r="165">
          <cell r="R165">
            <v>4.7421269930000003</v>
          </cell>
          <cell r="S165">
            <v>3.7899203840000002</v>
          </cell>
          <cell r="T165">
            <v>1.890540042</v>
          </cell>
          <cell r="U165">
            <v>5.8053472849999999</v>
          </cell>
          <cell r="V165">
            <v>8.1418360889999999</v>
          </cell>
        </row>
        <row r="166">
          <cell r="R166">
            <v>4.9273237590000001</v>
          </cell>
          <cell r="S166">
            <v>4.4776951629999999</v>
          </cell>
          <cell r="T166">
            <v>2.4437156400000002</v>
          </cell>
          <cell r="U166">
            <v>6.1983038510000004</v>
          </cell>
          <cell r="V166">
            <v>9.1386327789999999</v>
          </cell>
        </row>
        <row r="167">
          <cell r="R167">
            <v>5.0279879709999999</v>
          </cell>
          <cell r="S167">
            <v>5.1284670930000003</v>
          </cell>
          <cell r="T167">
            <v>2.0101723040000001</v>
          </cell>
          <cell r="U167">
            <v>6.2084970320000004</v>
          </cell>
          <cell r="V167">
            <v>9.3665886870000001</v>
          </cell>
        </row>
        <row r="168">
          <cell r="R168">
            <v>4.7554097200000003</v>
          </cell>
          <cell r="S168">
            <v>4.5750865999999997</v>
          </cell>
          <cell r="T168">
            <v>2.3009246559999998</v>
          </cell>
          <cell r="U168">
            <v>5.9082344840000003</v>
          </cell>
          <cell r="V168">
            <v>8.7979937439999993</v>
          </cell>
        </row>
        <row r="169">
          <cell r="R169">
            <v>4.6856307260000003</v>
          </cell>
          <cell r="S169">
            <v>4.4573342130000002</v>
          </cell>
          <cell r="T169">
            <v>2.917932865</v>
          </cell>
          <cell r="U169">
            <v>5.7297975780000003</v>
          </cell>
          <cell r="V169">
            <v>9.0367352200000006</v>
          </cell>
        </row>
        <row r="170">
          <cell r="R170">
            <v>4.6590192799999999</v>
          </cell>
          <cell r="S170">
            <v>4.1475566339999999</v>
          </cell>
          <cell r="T170">
            <v>2.7363317999999999</v>
          </cell>
          <cell r="U170">
            <v>6.112468346</v>
          </cell>
          <cell r="V170">
            <v>8.7276828680000005</v>
          </cell>
        </row>
        <row r="171">
          <cell r="R171">
            <v>4.0339721869999998</v>
          </cell>
          <cell r="S171">
            <v>4.3226552030000001</v>
          </cell>
          <cell r="T171">
            <v>2.6267196080000002</v>
          </cell>
          <cell r="U171">
            <v>6.1197145839999996</v>
          </cell>
          <cell r="V171">
            <v>9.1750674379999992</v>
          </cell>
        </row>
        <row r="172">
          <cell r="R172">
            <v>4.0902884459999997</v>
          </cell>
          <cell r="S172">
            <v>4.4107315460000001</v>
          </cell>
          <cell r="T172">
            <v>2.289531035</v>
          </cell>
          <cell r="U172">
            <v>6.0624223319999997</v>
          </cell>
          <cell r="V172">
            <v>7.978599064</v>
          </cell>
        </row>
        <row r="173">
          <cell r="R173">
            <v>4.0035213379999997</v>
          </cell>
          <cell r="S173">
            <v>4.1566089379999998</v>
          </cell>
          <cell r="T173">
            <v>2.8105512930000001</v>
          </cell>
          <cell r="U173">
            <v>6.0338188620000004</v>
          </cell>
          <cell r="V173">
            <v>7.801191352</v>
          </cell>
        </row>
        <row r="174">
          <cell r="R174">
            <v>4.0652750070000003</v>
          </cell>
          <cell r="S174">
            <v>4.2585180420000004</v>
          </cell>
          <cell r="T174">
            <v>2.2798710180000001</v>
          </cell>
          <cell r="U174">
            <v>5.7641798130000002</v>
          </cell>
          <cell r="V174">
            <v>7.1667911929999999</v>
          </cell>
        </row>
        <row r="175">
          <cell r="R175">
            <v>3.8337842709999999</v>
          </cell>
          <cell r="S175">
            <v>4.3139712030000004</v>
          </cell>
          <cell r="T175">
            <v>2.263185907</v>
          </cell>
          <cell r="U175">
            <v>6.135693442</v>
          </cell>
          <cell r="V175">
            <v>7.331585317</v>
          </cell>
        </row>
        <row r="176">
          <cell r="R176">
            <v>4.3558818209999997</v>
          </cell>
          <cell r="S176">
            <v>3.681202833</v>
          </cell>
          <cell r="T176">
            <v>2.4272082479999999</v>
          </cell>
          <cell r="U176">
            <v>6.5746367369999996</v>
          </cell>
          <cell r="V176">
            <v>7.8627188739999996</v>
          </cell>
        </row>
        <row r="177">
          <cell r="R177">
            <v>4.4133969689999999</v>
          </cell>
          <cell r="S177">
            <v>4.3143278619999998</v>
          </cell>
          <cell r="T177">
            <v>2.4373781609999998</v>
          </cell>
          <cell r="U177">
            <v>6.7765897009999998</v>
          </cell>
          <cell r="V177">
            <v>8.2950097980000006</v>
          </cell>
        </row>
        <row r="178">
          <cell r="R178">
            <v>4.3215143549999997</v>
          </cell>
          <cell r="S178">
            <v>4.0911638689999998</v>
          </cell>
          <cell r="T178">
            <v>1.4016774759999999</v>
          </cell>
          <cell r="U178">
            <v>5.6306566760000001</v>
          </cell>
          <cell r="V178">
            <v>6.6332369370000004</v>
          </cell>
        </row>
        <row r="179">
          <cell r="R179">
            <v>4.0737550919999999</v>
          </cell>
          <cell r="S179">
            <v>3.8728780290000002</v>
          </cell>
          <cell r="T179">
            <v>1.4583952870000001</v>
          </cell>
          <cell r="U179">
            <v>5.2887454189999996</v>
          </cell>
          <cell r="V179">
            <v>6.8528534329999999</v>
          </cell>
        </row>
        <row r="180">
          <cell r="R180">
            <v>3.924471193</v>
          </cell>
          <cell r="S180">
            <v>3.3977090790000002</v>
          </cell>
          <cell r="T180">
            <v>1.66285072</v>
          </cell>
          <cell r="U180">
            <v>4.9507894610000003</v>
          </cell>
          <cell r="V180">
            <v>7.0033446359999996</v>
          </cell>
        </row>
        <row r="181">
          <cell r="R181">
            <v>3.82073661</v>
          </cell>
          <cell r="S181">
            <v>3.2600166320000001</v>
          </cell>
          <cell r="T181">
            <v>2.1932257420000001</v>
          </cell>
          <cell r="U181">
            <v>5.2519389089999997</v>
          </cell>
          <cell r="V181">
            <v>7.4061502160000003</v>
          </cell>
        </row>
        <row r="182">
          <cell r="R182">
            <v>3.8970923380000002</v>
          </cell>
          <cell r="S182">
            <v>3.3264776409999999</v>
          </cell>
          <cell r="T182">
            <v>2.1038266999999999</v>
          </cell>
          <cell r="U182">
            <v>5.8659474969999996</v>
          </cell>
          <cell r="V182">
            <v>7.6380517870000002</v>
          </cell>
        </row>
        <row r="183">
          <cell r="R183">
            <v>3.900735702</v>
          </cell>
          <cell r="S183">
            <v>3.5206257760000002</v>
          </cell>
          <cell r="T183">
            <v>1.581818714</v>
          </cell>
          <cell r="U183">
            <v>5.1847305180000003</v>
          </cell>
          <cell r="V183">
            <v>6.8913756729999998</v>
          </cell>
        </row>
        <row r="184">
          <cell r="R184">
            <v>5.0584883559999998</v>
          </cell>
          <cell r="S184">
            <v>3.9395636029999999</v>
          </cell>
          <cell r="T184">
            <v>1.214661158</v>
          </cell>
          <cell r="U184">
            <v>4.724859962</v>
          </cell>
          <cell r="V184">
            <v>7.0664053769999997</v>
          </cell>
        </row>
        <row r="185">
          <cell r="R185">
            <v>6.4210233800000003</v>
          </cell>
          <cell r="S185">
            <v>5.219860132</v>
          </cell>
          <cell r="T185">
            <v>1.4571904929999999</v>
          </cell>
          <cell r="U185">
            <v>4.177717618</v>
          </cell>
          <cell r="V185">
            <v>7.1485601580000004</v>
          </cell>
        </row>
        <row r="186">
          <cell r="R186">
            <v>6.0797249449999997</v>
          </cell>
          <cell r="S186">
            <v>3.8628642860000002</v>
          </cell>
          <cell r="T186">
            <v>1.516636366</v>
          </cell>
          <cell r="U186">
            <v>4.2146610969999996</v>
          </cell>
          <cell r="V186">
            <v>6.523004394</v>
          </cell>
        </row>
        <row r="187">
          <cell r="R187">
            <v>5.6106150550000002</v>
          </cell>
          <cell r="S187">
            <v>4.0188303760000004</v>
          </cell>
          <cell r="T187">
            <v>1.3978976510000001</v>
          </cell>
          <cell r="U187">
            <v>4.4212600789999996</v>
          </cell>
          <cell r="V187">
            <v>6.2184152170000004</v>
          </cell>
        </row>
        <row r="188">
          <cell r="R188">
            <v>5.069166149</v>
          </cell>
          <cell r="S188">
            <v>3.1704252030000002</v>
          </cell>
          <cell r="T188">
            <v>1.087827541</v>
          </cell>
          <cell r="U188">
            <v>4.1620872029999996</v>
          </cell>
          <cell r="V188">
            <v>5.889299125</v>
          </cell>
        </row>
        <row r="189">
          <cell r="R189">
            <v>5.0325972739999996</v>
          </cell>
          <cell r="S189">
            <v>4.7638361969999998</v>
          </cell>
          <cell r="T189">
            <v>1.0988688150000001</v>
          </cell>
          <cell r="U189">
            <v>4.8172626530000002</v>
          </cell>
          <cell r="V189">
            <v>7.6282221110000004</v>
          </cell>
        </row>
        <row r="190">
          <cell r="R190">
            <v>4.8997237629999999</v>
          </cell>
          <cell r="S190">
            <v>4.377660712</v>
          </cell>
          <cell r="T190">
            <v>1.9321919279999999</v>
          </cell>
          <cell r="U190">
            <v>5.6848630980000001</v>
          </cell>
          <cell r="V190">
            <v>9.1952571459999994</v>
          </cell>
        </row>
        <row r="191">
          <cell r="R191">
            <v>5.1431128890000002</v>
          </cell>
          <cell r="S191">
            <v>4.6840771119999998</v>
          </cell>
          <cell r="T191">
            <v>1.0562315929999999</v>
          </cell>
          <cell r="U191">
            <v>6.4175200559999999</v>
          </cell>
          <cell r="V191">
            <v>9.869179076</v>
          </cell>
        </row>
        <row r="192">
          <cell r="R192">
            <v>4.7606110079999997</v>
          </cell>
          <cell r="S192">
            <v>4.4979733519999998</v>
          </cell>
          <cell r="T192">
            <v>1.498499139</v>
          </cell>
          <cell r="U192">
            <v>6.6856644029999996</v>
          </cell>
          <cell r="V192">
            <v>11.124638024999999</v>
          </cell>
        </row>
        <row r="193">
          <cell r="R193">
            <v>5.0045442710000003</v>
          </cell>
          <cell r="S193">
            <v>3.0201771239999999</v>
          </cell>
          <cell r="T193">
            <v>1.104358124</v>
          </cell>
          <cell r="U193">
            <v>6.0461749840000003</v>
          </cell>
          <cell r="V193">
            <v>7.9173441889999996</v>
          </cell>
        </row>
        <row r="194">
          <cell r="R194">
            <v>4.8789682919999997</v>
          </cell>
          <cell r="S194">
            <v>3.048785547</v>
          </cell>
          <cell r="T194">
            <v>1.1300814349999999</v>
          </cell>
          <cell r="U194">
            <v>6.105263688</v>
          </cell>
          <cell r="V194">
            <v>9.3541621839999998</v>
          </cell>
        </row>
        <row r="195">
          <cell r="R195">
            <v>4.8476718730000004</v>
          </cell>
          <cell r="S195">
            <v>4.3426680339999999</v>
          </cell>
          <cell r="T195">
            <v>1.856702539</v>
          </cell>
          <cell r="U195">
            <v>5.6624318970000003</v>
          </cell>
          <cell r="V195">
            <v>10.907864701999999</v>
          </cell>
        </row>
        <row r="196">
          <cell r="R196">
            <v>4.8377690739999997</v>
          </cell>
          <cell r="S196">
            <v>4.8389388139999996</v>
          </cell>
          <cell r="T196">
            <v>1.374328658</v>
          </cell>
          <cell r="U196">
            <v>6.0856113409999999</v>
          </cell>
          <cell r="V196">
            <v>9.6151521780000007</v>
          </cell>
        </row>
        <row r="197">
          <cell r="R197">
            <v>4.8918908209999996</v>
          </cell>
          <cell r="S197">
            <v>3.6474308080000002</v>
          </cell>
          <cell r="T197">
            <v>2.0064347140000001</v>
          </cell>
          <cell r="U197">
            <v>5.5282212199999998</v>
          </cell>
          <cell r="V197">
            <v>9.7276834559999994</v>
          </cell>
        </row>
        <row r="198">
          <cell r="R198">
            <v>4.8793122520000001</v>
          </cell>
          <cell r="S198">
            <v>3.9545424040000001</v>
          </cell>
          <cell r="T198">
            <v>1.5125147080000001</v>
          </cell>
          <cell r="U198">
            <v>6.3654746810000002</v>
          </cell>
          <cell r="V198">
            <v>9.2087003739999993</v>
          </cell>
        </row>
        <row r="199">
          <cell r="R199">
            <v>4.8154320620000002</v>
          </cell>
          <cell r="S199">
            <v>4.0205913119999996</v>
          </cell>
          <cell r="T199">
            <v>2.054860218</v>
          </cell>
          <cell r="U199">
            <v>6.0476394679999999</v>
          </cell>
          <cell r="V199">
            <v>9.8146668170000009</v>
          </cell>
        </row>
        <row r="200">
          <cell r="R200">
            <v>5.9739146539999997</v>
          </cell>
          <cell r="S200">
            <v>4.809161338</v>
          </cell>
          <cell r="T200">
            <v>2.7893001549999998</v>
          </cell>
          <cell r="U200">
            <v>6.167351891</v>
          </cell>
          <cell r="V200">
            <v>10.65356942</v>
          </cell>
        </row>
        <row r="201">
          <cell r="R201">
            <v>6.3603132349999996</v>
          </cell>
          <cell r="S201">
            <v>2.2253213289999998</v>
          </cell>
          <cell r="T201">
            <v>1.3999531300000001</v>
          </cell>
          <cell r="U201">
            <v>6.0399782609999999</v>
          </cell>
          <cell r="V201">
            <v>9.1992591580000003</v>
          </cell>
        </row>
        <row r="202">
          <cell r="R202">
            <v>6.6234044799999996</v>
          </cell>
          <cell r="S202">
            <v>1.9770618390000001</v>
          </cell>
          <cell r="T202">
            <v>1.439671798</v>
          </cell>
          <cell r="U202">
            <v>4.5769573699999997</v>
          </cell>
          <cell r="V202">
            <v>6.9502652659999997</v>
          </cell>
        </row>
        <row r="203">
          <cell r="R203">
            <v>6.6250430409999996</v>
          </cell>
          <cell r="S203">
            <v>1.539706528</v>
          </cell>
          <cell r="T203">
            <v>1.3798693829999999</v>
          </cell>
          <cell r="U203">
            <v>4.6302518299999997</v>
          </cell>
          <cell r="V203">
            <v>7.3226241099999996</v>
          </cell>
        </row>
        <row r="204">
          <cell r="R204">
            <v>6.3719772389999996</v>
          </cell>
          <cell r="S204">
            <v>3.6610972849999999</v>
          </cell>
          <cell r="T204">
            <v>1.2218612959999999</v>
          </cell>
          <cell r="U204">
            <v>3.8387200730000002</v>
          </cell>
          <cell r="V204">
            <v>6.9251472429999996</v>
          </cell>
        </row>
        <row r="205">
          <cell r="R205">
            <v>6.1967701399999999</v>
          </cell>
          <cell r="S205">
            <v>3.7007708730000002</v>
          </cell>
          <cell r="T205">
            <v>1.6494084609999999</v>
          </cell>
          <cell r="U205">
            <v>4.1730378330000004</v>
          </cell>
          <cell r="V205">
            <v>6.8212034839999998</v>
          </cell>
        </row>
        <row r="206">
          <cell r="R206">
            <v>6.2435696399999996</v>
          </cell>
          <cell r="S206">
            <v>4.3216301719999999</v>
          </cell>
          <cell r="T206">
            <v>0.634881786</v>
          </cell>
          <cell r="U206">
            <v>4.0630669230000001</v>
          </cell>
          <cell r="V206">
            <v>7.0281262199999999</v>
          </cell>
        </row>
        <row r="207">
          <cell r="R207">
            <v>6.4580944430000002</v>
          </cell>
          <cell r="S207">
            <v>4.1587890659999998</v>
          </cell>
          <cell r="T207">
            <v>0.92788280899999998</v>
          </cell>
          <cell r="U207">
            <v>3.6450138719999998</v>
          </cell>
          <cell r="V207">
            <v>6.8662114179999998</v>
          </cell>
        </row>
        <row r="208">
          <cell r="R208">
            <v>4.650040551</v>
          </cell>
          <cell r="S208">
            <v>4.51477898</v>
          </cell>
          <cell r="T208">
            <v>1.785721755</v>
          </cell>
          <cell r="U208">
            <v>3.6181538510000002</v>
          </cell>
          <cell r="V208">
            <v>5.9445537550000003</v>
          </cell>
        </row>
        <row r="209">
          <cell r="R209">
            <v>4.7423811730000001</v>
          </cell>
          <cell r="S209">
            <v>4.4785969190000001</v>
          </cell>
          <cell r="T209">
            <v>1.3004434199999999</v>
          </cell>
          <cell r="U209">
            <v>3.3625762680000002</v>
          </cell>
          <cell r="V209">
            <v>6.1026618859999999</v>
          </cell>
        </row>
        <row r="210">
          <cell r="R210">
            <v>4.7103652890000003</v>
          </cell>
          <cell r="S210">
            <v>4.6731135730000002</v>
          </cell>
          <cell r="T210">
            <v>1.6042409989999999</v>
          </cell>
          <cell r="U210">
            <v>3.4204944419999999</v>
          </cell>
          <cell r="V210">
            <v>6.1498342629999998</v>
          </cell>
        </row>
        <row r="211">
          <cell r="R211">
            <v>6.7448943950000002</v>
          </cell>
          <cell r="S211">
            <v>3.9499400859999998</v>
          </cell>
          <cell r="T211">
            <v>1.159076013</v>
          </cell>
          <cell r="U211">
            <v>3.59522838</v>
          </cell>
          <cell r="V211">
            <v>7.3404824560000002</v>
          </cell>
        </row>
        <row r="212">
          <cell r="R212">
            <v>6.7701113409999998</v>
          </cell>
          <cell r="S212">
            <v>3.8955267830000002</v>
          </cell>
          <cell r="T212">
            <v>1.7411576630000001</v>
          </cell>
          <cell r="U212">
            <v>3.9100752860000001</v>
          </cell>
          <cell r="V212">
            <v>8.1218987269999996</v>
          </cell>
        </row>
        <row r="213">
          <cell r="R213">
            <v>6.7843782309999998</v>
          </cell>
          <cell r="S213">
            <v>4.2309560490000004</v>
          </cell>
          <cell r="T213">
            <v>1.427059064</v>
          </cell>
          <cell r="U213">
            <v>3.5882613170000002</v>
          </cell>
          <cell r="V213">
            <v>7.8272092029999998</v>
          </cell>
        </row>
        <row r="214">
          <cell r="R214">
            <v>6.8482339169999999</v>
          </cell>
          <cell r="S214">
            <v>3.6514515030000001</v>
          </cell>
          <cell r="T214">
            <v>2.0205073699999998</v>
          </cell>
          <cell r="U214">
            <v>3.8054626269999998</v>
          </cell>
          <cell r="V214">
            <v>8.7573255850000002</v>
          </cell>
        </row>
        <row r="215">
          <cell r="R215">
            <v>6.8706630119999996</v>
          </cell>
          <cell r="S215">
            <v>4.4720495849999997</v>
          </cell>
          <cell r="T215">
            <v>2.3919247750000001</v>
          </cell>
          <cell r="U215">
            <v>3.629218549</v>
          </cell>
          <cell r="V215">
            <v>8.6880051159999994</v>
          </cell>
        </row>
        <row r="216">
          <cell r="R216">
            <v>6.8567116959999996</v>
          </cell>
          <cell r="S216">
            <v>3.4845683269999999</v>
          </cell>
          <cell r="T216">
            <v>3.4142279969999998</v>
          </cell>
          <cell r="U216">
            <v>4.009444674</v>
          </cell>
          <cell r="V216">
            <v>9.3303401259999994</v>
          </cell>
        </row>
        <row r="217">
          <cell r="R217">
            <v>6.8892554539999997</v>
          </cell>
          <cell r="S217">
            <v>3.9722556440000001</v>
          </cell>
          <cell r="T217">
            <v>1.1068966840000001</v>
          </cell>
          <cell r="U217">
            <v>3.5789417810000002</v>
          </cell>
          <cell r="V217">
            <v>6.9136773089999997</v>
          </cell>
        </row>
        <row r="218">
          <cell r="R218">
            <v>6.9007608969999996</v>
          </cell>
          <cell r="S218">
            <v>3.5982192519999998</v>
          </cell>
          <cell r="T218">
            <v>1.965375847</v>
          </cell>
          <cell r="U218">
            <v>3.5614278100000001</v>
          </cell>
          <cell r="V218">
            <v>6.9153431430000003</v>
          </cell>
        </row>
        <row r="219">
          <cell r="R219">
            <v>6.8465387140000002</v>
          </cell>
          <cell r="S219">
            <v>3.9653020990000001</v>
          </cell>
          <cell r="T219">
            <v>2.0246316360000001</v>
          </cell>
          <cell r="U219">
            <v>3.8156288549999999</v>
          </cell>
          <cell r="V219">
            <v>7.1709725579999999</v>
          </cell>
        </row>
        <row r="220">
          <cell r="R220">
            <v>4.9616730819999999</v>
          </cell>
          <cell r="S220">
            <v>3.7930962890000002</v>
          </cell>
          <cell r="T220">
            <v>2.7797633450000001</v>
          </cell>
          <cell r="U220">
            <v>3.655809584</v>
          </cell>
          <cell r="V220">
            <v>5.3486454439999997</v>
          </cell>
        </row>
        <row r="221">
          <cell r="R221">
            <v>4.9054486349999999</v>
          </cell>
          <cell r="S221">
            <v>3.4796529719999998</v>
          </cell>
          <cell r="T221">
            <v>2.5870058139999998</v>
          </cell>
          <cell r="U221">
            <v>3.5506354029999998</v>
          </cell>
          <cell r="V221">
            <v>5.500456045</v>
          </cell>
        </row>
        <row r="222">
          <cell r="R222">
            <v>6.4499205420000001</v>
          </cell>
          <cell r="S222">
            <v>4.2193924320000002</v>
          </cell>
          <cell r="T222">
            <v>3.7383678699999998</v>
          </cell>
          <cell r="U222">
            <v>3.997015518</v>
          </cell>
          <cell r="V222">
            <v>7.0676771479999996</v>
          </cell>
        </row>
        <row r="223">
          <cell r="R223">
            <v>6.5426376380000004</v>
          </cell>
          <cell r="S223">
            <v>4.9850970539999997</v>
          </cell>
          <cell r="T223">
            <v>3.3920715600000002</v>
          </cell>
          <cell r="U223">
            <v>3.9820580369999998</v>
          </cell>
          <cell r="V223">
            <v>7.6001087790000001</v>
          </cell>
        </row>
        <row r="224">
          <cell r="R224">
            <v>6.522903962</v>
          </cell>
          <cell r="S224">
            <v>5.5128290169999996</v>
          </cell>
          <cell r="T224">
            <v>3.7952261740000002</v>
          </cell>
          <cell r="U224">
            <v>4.0163717209999996</v>
          </cell>
          <cell r="V224">
            <v>8.1523384350000008</v>
          </cell>
        </row>
        <row r="225">
          <cell r="R225">
            <v>6.4663477829999998</v>
          </cell>
          <cell r="S225">
            <v>4.8474449399999999</v>
          </cell>
          <cell r="T225">
            <v>2.3324703549999999</v>
          </cell>
          <cell r="U225">
            <v>3.62166867</v>
          </cell>
          <cell r="V225">
            <v>7.5358754250000004</v>
          </cell>
        </row>
        <row r="226">
          <cell r="R226">
            <v>6.655773194</v>
          </cell>
          <cell r="S226">
            <v>4.3962153900000001</v>
          </cell>
          <cell r="T226">
            <v>0.90994853600000003</v>
          </cell>
          <cell r="U226">
            <v>3.7575512619999998</v>
          </cell>
          <cell r="V226">
            <v>7.4200021889999999</v>
          </cell>
        </row>
        <row r="227">
          <cell r="R227">
            <v>6.8874180349999996</v>
          </cell>
          <cell r="S227">
            <v>3.9211894850000002</v>
          </cell>
          <cell r="T227">
            <v>0.59387309700000002</v>
          </cell>
          <cell r="U227">
            <v>4.0245242780000003</v>
          </cell>
          <cell r="V227">
            <v>5.497258864</v>
          </cell>
        </row>
        <row r="228">
          <cell r="R228">
            <v>6.3566785379999997</v>
          </cell>
          <cell r="S228">
            <v>3.8497685659999998</v>
          </cell>
          <cell r="T228">
            <v>1.378448119</v>
          </cell>
          <cell r="U228">
            <v>4.8264140979999999</v>
          </cell>
          <cell r="V228">
            <v>6.4349753889999999</v>
          </cell>
        </row>
        <row r="229">
          <cell r="R229">
            <v>6.389484027</v>
          </cell>
          <cell r="S229">
            <v>4.5332335009999998</v>
          </cell>
          <cell r="T229">
            <v>1.4065783949999999</v>
          </cell>
          <cell r="U229">
            <v>4.8843444539999998</v>
          </cell>
          <cell r="V229">
            <v>6.1039949929999997</v>
          </cell>
        </row>
        <row r="230">
          <cell r="R230">
            <v>6.5371126190000002</v>
          </cell>
          <cell r="S230">
            <v>4.3090867279999996</v>
          </cell>
          <cell r="T230">
            <v>0.74671393600000002</v>
          </cell>
          <cell r="U230">
            <v>4.0364041549999996</v>
          </cell>
          <cell r="V230">
            <v>6.4719792849999997</v>
          </cell>
        </row>
        <row r="231">
          <cell r="R231">
            <v>7.6929859150000004</v>
          </cell>
          <cell r="S231">
            <v>3.6869636190000001</v>
          </cell>
          <cell r="T231">
            <v>1.4598425399999999</v>
          </cell>
          <cell r="U231">
            <v>4.2286860170000002</v>
          </cell>
          <cell r="V231">
            <v>6.6496682729999996</v>
          </cell>
        </row>
        <row r="232">
          <cell r="R232">
            <v>7.8711871230000003</v>
          </cell>
          <cell r="S232">
            <v>3.2516911469999998</v>
          </cell>
          <cell r="T232">
            <v>0.92101687099999996</v>
          </cell>
          <cell r="U232">
            <v>4.6307664940000004</v>
          </cell>
          <cell r="V232">
            <v>6.9734888069999998</v>
          </cell>
        </row>
        <row r="233">
          <cell r="R233">
            <v>7.9826771269999997</v>
          </cell>
          <cell r="S233">
            <v>3.0216096910000001</v>
          </cell>
          <cell r="T233">
            <v>0.99481155700000001</v>
          </cell>
          <cell r="U233">
            <v>4.8134169489999996</v>
          </cell>
          <cell r="V233">
            <v>6.8340928200000004</v>
          </cell>
        </row>
        <row r="234">
          <cell r="R234">
            <v>7.7163629140000003</v>
          </cell>
          <cell r="S234">
            <v>2.5895216200000002</v>
          </cell>
          <cell r="T234">
            <v>1.0217749309999999</v>
          </cell>
          <cell r="U234">
            <v>5.6297482560000001</v>
          </cell>
          <cell r="V234">
            <v>6.6898276650000001</v>
          </cell>
        </row>
        <row r="235">
          <cell r="R235">
            <v>7.7516664320000004</v>
          </cell>
          <cell r="S235">
            <v>2.45072964</v>
          </cell>
          <cell r="T235">
            <v>1.4715470479999999</v>
          </cell>
          <cell r="U235">
            <v>5.5079751620000001</v>
          </cell>
          <cell r="V235">
            <v>7.1001397339999999</v>
          </cell>
        </row>
        <row r="236">
          <cell r="R236">
            <v>7.6577760000000001</v>
          </cell>
          <cell r="S236">
            <v>2.6439511539999998</v>
          </cell>
          <cell r="T236">
            <v>1.4382012719999999</v>
          </cell>
          <cell r="U236">
            <v>4.5175292850000002</v>
          </cell>
          <cell r="V236">
            <v>6.8172945110000001</v>
          </cell>
        </row>
        <row r="237">
          <cell r="R237">
            <v>7.6989026100000002</v>
          </cell>
          <cell r="S237">
            <v>2.8271035320000002</v>
          </cell>
          <cell r="T237">
            <v>1.038708714</v>
          </cell>
          <cell r="U237">
            <v>5.8800360520000003</v>
          </cell>
          <cell r="V237">
            <v>6.6987535549999997</v>
          </cell>
        </row>
        <row r="238">
          <cell r="R238">
            <v>7.7738654709999997</v>
          </cell>
          <cell r="S238">
            <v>2.903686768</v>
          </cell>
          <cell r="T238">
            <v>1.3430877240000001</v>
          </cell>
          <cell r="U238">
            <v>4.078864405</v>
          </cell>
          <cell r="V238">
            <v>6.9318344930000002</v>
          </cell>
        </row>
        <row r="239">
          <cell r="R239">
            <v>7.7851532690000003</v>
          </cell>
          <cell r="S239">
            <v>2.655146513</v>
          </cell>
          <cell r="T239">
            <v>0.69283121299999995</v>
          </cell>
          <cell r="U239">
            <v>5.0571349000000003</v>
          </cell>
          <cell r="V239">
            <v>6.5030264989999997</v>
          </cell>
        </row>
        <row r="240">
          <cell r="R240">
            <v>7.7440699799999999</v>
          </cell>
          <cell r="S240">
            <v>2.7082160420000001</v>
          </cell>
          <cell r="T240">
            <v>1.5604742330000001</v>
          </cell>
          <cell r="U240">
            <v>4.7930296930000003</v>
          </cell>
          <cell r="V240">
            <v>7.3204364709999998</v>
          </cell>
        </row>
        <row r="241">
          <cell r="R241">
            <v>7.5626118570000003</v>
          </cell>
          <cell r="S241">
            <v>3.69158279</v>
          </cell>
          <cell r="T241">
            <v>2.5153947649999999</v>
          </cell>
          <cell r="U241">
            <v>4.7493226750000002</v>
          </cell>
          <cell r="V241">
            <v>7.7677956930000001</v>
          </cell>
        </row>
        <row r="242">
          <cell r="R242">
            <v>7.407749849</v>
          </cell>
          <cell r="S242">
            <v>2.7180788229999999</v>
          </cell>
          <cell r="T242">
            <v>1.159825468</v>
          </cell>
          <cell r="U242">
            <v>5.166459014</v>
          </cell>
          <cell r="V242">
            <v>6.2364540030000004</v>
          </cell>
        </row>
        <row r="243">
          <cell r="R243">
            <v>7.7531097070000001</v>
          </cell>
          <cell r="S243">
            <v>2.6380196649999998</v>
          </cell>
          <cell r="T243">
            <v>0.82041150600000001</v>
          </cell>
          <cell r="U243">
            <v>5.044538535</v>
          </cell>
          <cell r="V243">
            <v>6.0868721719999996</v>
          </cell>
        </row>
        <row r="244">
          <cell r="R244">
            <v>7.498777177</v>
          </cell>
          <cell r="S244">
            <v>3.2566682789999999</v>
          </cell>
          <cell r="T244">
            <v>1.17745023</v>
          </cell>
          <cell r="U244">
            <v>5.2900712560000001</v>
          </cell>
          <cell r="V244">
            <v>5.8632686889999999</v>
          </cell>
        </row>
        <row r="245">
          <cell r="R245">
            <v>6.6754532290000004</v>
          </cell>
          <cell r="S245">
            <v>3.0632908310000002</v>
          </cell>
          <cell r="T245">
            <v>1.1716414610000001</v>
          </cell>
          <cell r="U245">
            <v>4.6635676259999999</v>
          </cell>
          <cell r="V245">
            <v>7.1876522710000001</v>
          </cell>
        </row>
        <row r="246">
          <cell r="R246">
            <v>7.0863821749999998</v>
          </cell>
          <cell r="S246">
            <v>2.6719815370000002</v>
          </cell>
          <cell r="T246">
            <v>1.546341387</v>
          </cell>
          <cell r="U246">
            <v>6.8961647939999997</v>
          </cell>
          <cell r="V246">
            <v>7.8277587239999997</v>
          </cell>
        </row>
        <row r="247">
          <cell r="R247">
            <v>6.9858847629999996</v>
          </cell>
          <cell r="S247">
            <v>2.8104738139999998</v>
          </cell>
          <cell r="T247">
            <v>0.85505866699999999</v>
          </cell>
          <cell r="U247">
            <v>4.9246071120000003</v>
          </cell>
          <cell r="V247">
            <v>7.4901832710000003</v>
          </cell>
        </row>
        <row r="248">
          <cell r="R248">
            <v>6.56922534</v>
          </cell>
          <cell r="S248">
            <v>2.2895808149999999</v>
          </cell>
          <cell r="T248">
            <v>1.5513090119999999</v>
          </cell>
          <cell r="U248">
            <v>5.0569814830000004</v>
          </cell>
          <cell r="V248">
            <v>5.4693604990000004</v>
          </cell>
        </row>
        <row r="249">
          <cell r="R249">
            <v>6.9709005980000001</v>
          </cell>
          <cell r="S249">
            <v>3.59604305</v>
          </cell>
          <cell r="T249">
            <v>1.064058543</v>
          </cell>
          <cell r="U249">
            <v>5.6749390569999996</v>
          </cell>
          <cell r="V249">
            <v>6.2186439780000002</v>
          </cell>
        </row>
        <row r="250">
          <cell r="R250">
            <v>6.2871540399999999</v>
          </cell>
          <cell r="S250">
            <v>2.1786419800000001</v>
          </cell>
          <cell r="T250">
            <v>0.76372362400000005</v>
          </cell>
          <cell r="U250">
            <v>5.2709402980000002</v>
          </cell>
          <cell r="V250">
            <v>5.5041835749999999</v>
          </cell>
        </row>
        <row r="251">
          <cell r="R251">
            <v>6.5870005699999998</v>
          </cell>
          <cell r="S251">
            <v>2.0714032489999998</v>
          </cell>
          <cell r="T251">
            <v>0.78485880900000005</v>
          </cell>
          <cell r="U251">
            <v>5.8823880810000002</v>
          </cell>
          <cell r="V251">
            <v>6.5264588220000004</v>
          </cell>
        </row>
        <row r="252">
          <cell r="R252">
            <v>6.8752324109999998</v>
          </cell>
          <cell r="S252">
            <v>2.6555654689999999</v>
          </cell>
          <cell r="T252">
            <v>1.3918109240000001</v>
          </cell>
          <cell r="U252">
            <v>5.4374105339999996</v>
          </cell>
          <cell r="V252">
            <v>6.6470688989999998</v>
          </cell>
        </row>
        <row r="253">
          <cell r="R253">
            <v>6.7076864599999997</v>
          </cell>
          <cell r="S253">
            <v>2.3007184340000002</v>
          </cell>
          <cell r="T253">
            <v>1.007673834</v>
          </cell>
          <cell r="U253">
            <v>4.6661467630000004</v>
          </cell>
          <cell r="V253">
            <v>6.3336949239999996</v>
          </cell>
        </row>
        <row r="254">
          <cell r="R254">
            <v>7.4150576749999999</v>
          </cell>
          <cell r="S254">
            <v>2.8846658989999998</v>
          </cell>
          <cell r="T254">
            <v>1.2216994160000001</v>
          </cell>
          <cell r="U254">
            <v>6.0285618919999999</v>
          </cell>
          <cell r="V254">
            <v>6.6676051989999996</v>
          </cell>
        </row>
        <row r="255">
          <cell r="R255">
            <v>7.053416371</v>
          </cell>
          <cell r="S255">
            <v>3.2065599699999998</v>
          </cell>
          <cell r="T255">
            <v>1.9071287370000001</v>
          </cell>
          <cell r="U255">
            <v>5.9365277650000001</v>
          </cell>
          <cell r="V255">
            <v>7.043107193</v>
          </cell>
        </row>
        <row r="256">
          <cell r="R256">
            <v>6.9033028600000002</v>
          </cell>
          <cell r="S256">
            <v>3.1159358070000001</v>
          </cell>
          <cell r="T256">
            <v>1.214352785</v>
          </cell>
          <cell r="U256">
            <v>5.6246010530000001</v>
          </cell>
          <cell r="V256">
            <v>6.010346631</v>
          </cell>
        </row>
        <row r="257">
          <cell r="R257">
            <v>6.9624982869999998</v>
          </cell>
          <cell r="S257">
            <v>3.5889781169999999</v>
          </cell>
          <cell r="T257">
            <v>1.627892015</v>
          </cell>
          <cell r="U257">
            <v>5.6162162950000001</v>
          </cell>
          <cell r="V257">
            <v>6.6172639980000003</v>
          </cell>
        </row>
        <row r="258">
          <cell r="R258">
            <v>6.6255346370000003</v>
          </cell>
          <cell r="S258">
            <v>3.5275396840000002</v>
          </cell>
          <cell r="T258">
            <v>1.6184307819999999</v>
          </cell>
          <cell r="U258">
            <v>5.4579974330000001</v>
          </cell>
          <cell r="V258">
            <v>6.5388889700000004</v>
          </cell>
        </row>
        <row r="259">
          <cell r="R259">
            <v>6.755305452</v>
          </cell>
          <cell r="S259">
            <v>3.5164672540000002</v>
          </cell>
          <cell r="T259">
            <v>1.1925760889999999</v>
          </cell>
          <cell r="U259">
            <v>5.5561165800000003</v>
          </cell>
          <cell r="V259">
            <v>6.2106241190000002</v>
          </cell>
        </row>
        <row r="260">
          <cell r="R260">
            <v>6.7609871510000001</v>
          </cell>
          <cell r="S260">
            <v>3.7204013790000001</v>
          </cell>
          <cell r="T260">
            <v>1.220376468</v>
          </cell>
          <cell r="U260">
            <v>5.7146018229999997</v>
          </cell>
          <cell r="V260">
            <v>6.4774420409999998</v>
          </cell>
        </row>
        <row r="261">
          <cell r="R261">
            <v>6.8083706660000001</v>
          </cell>
          <cell r="S261">
            <v>3.7298044739999998</v>
          </cell>
          <cell r="T261">
            <v>1.2483989950000001</v>
          </cell>
          <cell r="U261">
            <v>5.4452216739999999</v>
          </cell>
          <cell r="V261">
            <v>6.2898949650000002</v>
          </cell>
        </row>
        <row r="262">
          <cell r="R262">
            <v>6.6037521440000004</v>
          </cell>
          <cell r="S262">
            <v>3.7297598430000001</v>
          </cell>
          <cell r="T262">
            <v>1.133629695</v>
          </cell>
          <cell r="U262">
            <v>5.2394791740000004</v>
          </cell>
          <cell r="V262">
            <v>6.4296433559999997</v>
          </cell>
        </row>
        <row r="263">
          <cell r="R263">
            <v>6.4538647109999996</v>
          </cell>
          <cell r="S263">
            <v>3.6173186529999999</v>
          </cell>
          <cell r="T263">
            <v>1.4498232179999999</v>
          </cell>
          <cell r="U263">
            <v>4.7061681169999998</v>
          </cell>
          <cell r="V263">
            <v>6.3697420490000001</v>
          </cell>
        </row>
        <row r="264">
          <cell r="R264">
            <v>6.5009879499999998</v>
          </cell>
          <cell r="S264">
            <v>3.7927196560000001</v>
          </cell>
          <cell r="T264">
            <v>1.64422373</v>
          </cell>
          <cell r="U264">
            <v>4.6798330679999998</v>
          </cell>
          <cell r="V264">
            <v>6.1644788630000003</v>
          </cell>
        </row>
      </sheetData>
      <sheetData sheetId="14"/>
      <sheetData sheetId="15">
        <row r="5">
          <cell r="E5">
            <v>19.709987471999998</v>
          </cell>
          <cell r="G5">
            <v>35.917251534000002</v>
          </cell>
          <cell r="I5">
            <v>39.810140082000004</v>
          </cell>
          <cell r="L5">
            <v>23.782384916999998</v>
          </cell>
          <cell r="N5">
            <v>35.917251534000002</v>
          </cell>
        </row>
        <row r="6">
          <cell r="E6">
            <v>65.78156079415001</v>
          </cell>
          <cell r="G6">
            <v>89.865043829200005</v>
          </cell>
          <cell r="I6">
            <v>106.85759408199998</v>
          </cell>
          <cell r="L6">
            <v>91.594472442000011</v>
          </cell>
          <cell r="N6">
            <v>89.865043829200005</v>
          </cell>
        </row>
        <row r="8">
          <cell r="E8">
            <v>55.160046678</v>
          </cell>
          <cell r="G8">
            <v>84.321371709000005</v>
          </cell>
          <cell r="I8">
            <v>80.045128351999992</v>
          </cell>
          <cell r="L8">
            <v>53.761733882000001</v>
          </cell>
          <cell r="N8">
            <v>84.321371709000005</v>
          </cell>
        </row>
        <row r="9">
          <cell r="E9">
            <v>165.51598628524997</v>
          </cell>
          <cell r="G9">
            <v>203.65591262745002</v>
          </cell>
          <cell r="I9">
            <v>218.82743939805005</v>
          </cell>
          <cell r="L9">
            <v>210.64729035785001</v>
          </cell>
          <cell r="N9">
            <v>203.65591262745002</v>
          </cell>
        </row>
        <row r="11">
          <cell r="E11">
            <v>122.82736</v>
          </cell>
          <cell r="G11">
            <v>120.031744</v>
          </cell>
          <cell r="I11">
            <v>191.768304</v>
          </cell>
          <cell r="L11">
            <v>127.678544</v>
          </cell>
          <cell r="N11">
            <v>120.031744</v>
          </cell>
        </row>
        <row r="12">
          <cell r="E12">
            <v>122.14409240000001</v>
          </cell>
          <cell r="G12">
            <v>152.78909226666667</v>
          </cell>
          <cell r="I12">
            <v>230.10025119999997</v>
          </cell>
          <cell r="L12">
            <v>127.45682240000001</v>
          </cell>
          <cell r="N12">
            <v>152.78909226666667</v>
          </cell>
        </row>
      </sheetData>
      <sheetData sheetId="16"/>
      <sheetData sheetId="17"/>
      <sheetData sheetId="18"/>
      <sheetData sheetId="19"/>
      <sheetData sheetId="20"/>
      <sheetData sheetId="21"/>
      <sheetData sheetId="2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 val="Analysis_Matrix_-_Names"/>
      <sheetName val="Analisys_Matrix_-_Codes"/>
      <sheetName val="TableComponents_(OLD)"/>
      <sheetName val="Validation__rules"/>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 sheetId="14"/>
      <sheetData sheetId="15"/>
      <sheetData sheetId="16"/>
      <sheetData sheetId="1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 val="General_Info"/>
      <sheetName val="Correlation_trading_portf"/>
      <sheetName val="Securitisations_LSS"/>
      <sheetName val="Correlation_trading_portf_LSS"/>
      <sheetName val="Securitisations_wide"/>
      <sheetName val="Correlation_trading_portf_wide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 sheetId="9"/>
      <sheetData sheetId="10"/>
      <sheetData sheetId="11"/>
      <sheetData sheetId="12"/>
      <sheetData sheetId="13"/>
      <sheetData sheetId="1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ndardized Approach"/>
      <sheetName val="Regulatory Capital"/>
      <sheetName val="Pillar 3"/>
      <sheetName val="Risk Measures for IMA"/>
      <sheetName val="Backtesting"/>
      <sheetName val="Data"/>
    </sheetNames>
    <sheetDataSet>
      <sheetData sheetId="0"/>
      <sheetData sheetId="1"/>
      <sheetData sheetId="2"/>
      <sheetData sheetId="3"/>
      <sheetData sheetId="4"/>
      <sheetData sheetId="5">
        <row r="2">
          <cell r="A2">
            <v>41547</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 val="Color_code"/>
      <sheetName val="Analysis_Matrix"/>
      <sheetName val="Analisys_Matrix_-_Codes"/>
      <sheetName val="Hier_Appl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 val="General_Info"/>
      <sheetName val="Leverage_ratio"/>
      <sheetName val="CCR_memo"/>
      <sheetName val="Smoothing_MRC"/>
      <sheetName val="TB_securitisation"/>
      <sheetName val="TB_correlation_trading"/>
      <sheetName val="TB_securitisation_LSS"/>
      <sheetName val="TB_correlation_trading_LSS"/>
      <sheetName val="TB_securitisation_wide"/>
      <sheetName val="TB_correlation_trading_w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Me"/>
      <sheetName val="CCyBannounced"/>
      <sheetName val="MPAs"/>
      <sheetName val="VantageCCyBTable"/>
      <sheetName val="VantageUpdate"/>
      <sheetName val="CCyB%s"/>
      <sheetName val="Future"/>
      <sheetName val="Sources"/>
      <sheetName val="Basel"/>
      <sheetName val="RWA"/>
      <sheetName val="CR_G"/>
      <sheetName val="CR_B"/>
      <sheetName val="CR_S"/>
      <sheetName val="CR"/>
      <sheetName val="MR"/>
      <sheetName val="checks"/>
      <sheetName val="BEs"/>
      <sheetName val="BE_ctry"/>
      <sheetName val="Checklist"/>
      <sheetName val="Table"/>
      <sheetName val="ByCountry"/>
      <sheetName val="ByCtryHist"/>
      <sheetName val="SelectEuro"/>
      <sheetName val="SelectWgt"/>
      <sheetName val="SelWgtBlx"/>
      <sheetName val="Countries"/>
      <sheetName val="CountriesCR"/>
      <sheetName val="peers"/>
      <sheetName val="NLpeers"/>
      <sheetName val="translation"/>
      <sheetName val="Phase-in"/>
      <sheetName val="Summary"/>
      <sheetName val="Top10"/>
      <sheetName val="OverTime"/>
      <sheetName val="Vers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sheetName val="Table new template"/>
      <sheetName val="notes"/>
      <sheetName val="Options"/>
    </sheetNames>
    <sheetDataSet>
      <sheetData sheetId="0"/>
      <sheetData sheetId="1"/>
      <sheetData sheetId="2"/>
      <sheetData sheetId="3">
        <row r="3">
          <cell r="B3" t="str">
            <v>Common Equity Tier 1</v>
          </cell>
          <cell r="D3" t="str">
            <v>menu options to be provided to institutions by each jurisdiction</v>
          </cell>
          <cell r="F3" t="str">
            <v>Perpetual</v>
          </cell>
        </row>
        <row r="4">
          <cell r="B4" t="str">
            <v>Additional Tier 1</v>
          </cell>
          <cell r="D4" t="str">
            <v>Shareholders equity</v>
          </cell>
          <cell r="F4" t="str">
            <v>Dated</v>
          </cell>
        </row>
        <row r="5">
          <cell r="B5" t="str">
            <v>Tier 2</v>
          </cell>
          <cell r="D5" t="str">
            <v>Additional Tier 1 (grandfathered)</v>
          </cell>
        </row>
        <row r="6">
          <cell r="B6" t="str">
            <v>Ineligible</v>
          </cell>
          <cell r="D6" t="str">
            <v>Tier 2 (grandfathered)</v>
          </cell>
        </row>
        <row r="7">
          <cell r="B7" t="str">
            <v>N/A</v>
          </cell>
          <cell r="D7" t="str">
            <v>Tier 2</v>
          </cell>
          <cell r="F7" t="str">
            <v>Yes</v>
          </cell>
        </row>
        <row r="8">
          <cell r="D8" t="str">
            <v>option 6</v>
          </cell>
          <cell r="F8" t="str">
            <v>No</v>
          </cell>
        </row>
        <row r="11">
          <cell r="B11" t="str">
            <v>Common Equity Tier 1</v>
          </cell>
          <cell r="D11" t="str">
            <v>Shareholders’ equity</v>
          </cell>
          <cell r="F11" t="str">
            <v xml:space="preserve">Fixed </v>
          </cell>
        </row>
        <row r="12">
          <cell r="B12" t="str">
            <v>Additional Tier 1</v>
          </cell>
          <cell r="D12" t="str">
            <v>Liability – amortised cost</v>
          </cell>
          <cell r="F12" t="str">
            <v>Floating</v>
          </cell>
        </row>
        <row r="13">
          <cell r="B13" t="str">
            <v>Tier 2</v>
          </cell>
          <cell r="D13" t="str">
            <v>Liability – fair value option</v>
          </cell>
          <cell r="F13" t="str">
            <v>Fixed to floating</v>
          </cell>
        </row>
        <row r="14">
          <cell r="B14" t="str">
            <v>Ineligible</v>
          </cell>
          <cell r="D14" t="str">
            <v>Non-controlling interest in consolidated subsidiary</v>
          </cell>
          <cell r="F14" t="str">
            <v>Floating to fixed</v>
          </cell>
        </row>
        <row r="17">
          <cell r="B17" t="str">
            <v>Solo</v>
          </cell>
          <cell r="D17" t="str">
            <v>Mandatory</v>
          </cell>
          <cell r="F17" t="str">
            <v>Noncumulative</v>
          </cell>
        </row>
        <row r="18">
          <cell r="B18" t="str">
            <v>(Sub-)Consolidated</v>
          </cell>
          <cell r="D18" t="str">
            <v>Optional</v>
          </cell>
          <cell r="F18" t="str">
            <v>Cumulative</v>
          </cell>
        </row>
        <row r="19">
          <cell r="B19" t="str">
            <v>Solo and (Sub-)Consolidated</v>
          </cell>
          <cell r="D19" t="str">
            <v>N/A</v>
          </cell>
          <cell r="F19" t="str">
            <v>Noncumulative, ACSM</v>
          </cell>
        </row>
        <row r="22">
          <cell r="B22" t="str">
            <v>Fully discretionary</v>
          </cell>
          <cell r="F22" t="str">
            <v>Convertible</v>
          </cell>
        </row>
        <row r="23">
          <cell r="B23" t="str">
            <v>Partially discretionary</v>
          </cell>
          <cell r="F23" t="str">
            <v>Nonconvertible</v>
          </cell>
        </row>
        <row r="24">
          <cell r="B24" t="str">
            <v>Mandatory</v>
          </cell>
        </row>
        <row r="28">
          <cell r="B28" t="str">
            <v>Common Equity Tier 1</v>
          </cell>
          <cell r="F28" t="str">
            <v>Always Fully</v>
          </cell>
        </row>
        <row r="29">
          <cell r="B29" t="str">
            <v>Additional Tier 1</v>
          </cell>
          <cell r="F29" t="str">
            <v>Fully or Partially</v>
          </cell>
        </row>
        <row r="30">
          <cell r="B30" t="str">
            <v>Tier 2</v>
          </cell>
          <cell r="F30" t="str">
            <v>Always Partially</v>
          </cell>
        </row>
        <row r="31">
          <cell r="B31" t="str">
            <v>Other</v>
          </cell>
          <cell r="F31" t="str">
            <v>N/A</v>
          </cell>
        </row>
        <row r="32">
          <cell r="B32" t="str">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sheetName val="Table new template"/>
      <sheetName val="notes"/>
      <sheetName val="Options"/>
    </sheetNames>
    <sheetDataSet>
      <sheetData sheetId="0"/>
      <sheetData sheetId="1"/>
      <sheetData sheetId="2"/>
      <sheetData sheetId="3">
        <row r="3">
          <cell r="B3" t="str">
            <v>Common Equity Tier 1</v>
          </cell>
          <cell r="D3" t="str">
            <v>menu options to be provided to institutions by each jurisdiction</v>
          </cell>
          <cell r="F3" t="str">
            <v>Perpetual</v>
          </cell>
        </row>
        <row r="4">
          <cell r="B4" t="str">
            <v>Additional Tier 1</v>
          </cell>
          <cell r="D4" t="str">
            <v>Shareholders equity</v>
          </cell>
          <cell r="F4" t="str">
            <v>Dated</v>
          </cell>
        </row>
        <row r="5">
          <cell r="B5" t="str">
            <v>Tier 2</v>
          </cell>
          <cell r="D5" t="str">
            <v>Additional Tier 1 (grandfathered)</v>
          </cell>
        </row>
        <row r="6">
          <cell r="B6" t="str">
            <v>Ineligible</v>
          </cell>
          <cell r="D6" t="str">
            <v>Tier 2 (grandfathered)</v>
          </cell>
        </row>
        <row r="7">
          <cell r="B7" t="str">
            <v>N/A</v>
          </cell>
          <cell r="D7" t="str">
            <v>Tier 2</v>
          </cell>
          <cell r="F7" t="str">
            <v>Yes</v>
          </cell>
        </row>
        <row r="8">
          <cell r="D8" t="str">
            <v>option 6</v>
          </cell>
          <cell r="F8" t="str">
            <v>No</v>
          </cell>
        </row>
        <row r="11">
          <cell r="B11" t="str">
            <v>Common Equity Tier 1</v>
          </cell>
          <cell r="D11" t="str">
            <v>Shareholders’ equity</v>
          </cell>
          <cell r="F11" t="str">
            <v xml:space="preserve">Fixed </v>
          </cell>
        </row>
        <row r="12">
          <cell r="B12" t="str">
            <v>Additional Tier 1</v>
          </cell>
          <cell r="D12" t="str">
            <v>Liability – amortised cost</v>
          </cell>
          <cell r="F12" t="str">
            <v>Floating</v>
          </cell>
        </row>
        <row r="13">
          <cell r="B13" t="str">
            <v>Tier 2</v>
          </cell>
          <cell r="D13" t="str">
            <v>Liability – fair value option</v>
          </cell>
          <cell r="F13" t="str">
            <v>Fixed to floating</v>
          </cell>
        </row>
        <row r="14">
          <cell r="B14" t="str">
            <v>Ineligible</v>
          </cell>
          <cell r="D14" t="str">
            <v>Non-controlling interest in consolidated subsidiary</v>
          </cell>
          <cell r="F14" t="str">
            <v>Floating to fixed</v>
          </cell>
        </row>
        <row r="17">
          <cell r="B17" t="str">
            <v>Solo</v>
          </cell>
          <cell r="D17" t="str">
            <v>Mandatory</v>
          </cell>
          <cell r="F17" t="str">
            <v>Noncumulative</v>
          </cell>
        </row>
        <row r="18">
          <cell r="B18" t="str">
            <v>(Sub-)Consolidated</v>
          </cell>
          <cell r="D18" t="str">
            <v>Optional</v>
          </cell>
          <cell r="F18" t="str">
            <v>Cumulative</v>
          </cell>
        </row>
        <row r="19">
          <cell r="B19" t="str">
            <v>Solo and (Sub-)Consolidated</v>
          </cell>
          <cell r="D19" t="str">
            <v>N/A</v>
          </cell>
          <cell r="F19" t="str">
            <v>Noncumulative, ACSM</v>
          </cell>
        </row>
        <row r="22">
          <cell r="B22" t="str">
            <v>Fully discretionary</v>
          </cell>
          <cell r="F22" t="str">
            <v>Convertible</v>
          </cell>
        </row>
        <row r="23">
          <cell r="B23" t="str">
            <v>Partially discretionary</v>
          </cell>
          <cell r="F23" t="str">
            <v>Nonconvertible</v>
          </cell>
        </row>
        <row r="24">
          <cell r="B24" t="str">
            <v>Mandatory</v>
          </cell>
        </row>
        <row r="28">
          <cell r="B28" t="str">
            <v>Common Equity Tier 1</v>
          </cell>
          <cell r="F28" t="str">
            <v>Always Fully</v>
          </cell>
        </row>
        <row r="29">
          <cell r="B29" t="str">
            <v>Additional Tier 1</v>
          </cell>
          <cell r="F29" t="str">
            <v>Fully or Partially</v>
          </cell>
        </row>
        <row r="30">
          <cell r="B30" t="str">
            <v>Tier 2</v>
          </cell>
          <cell r="F30" t="str">
            <v>Always Partially</v>
          </cell>
        </row>
        <row r="31">
          <cell r="B31" t="str">
            <v>Other</v>
          </cell>
          <cell r="F31" t="str">
            <v>N/A</v>
          </cell>
        </row>
        <row r="32">
          <cell r="B32" t="str">
            <v>N/A</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nk"/>
      <sheetName val="Group"/>
      <sheetName val="Sources"/>
    </sheetNames>
    <sheetDataSet>
      <sheetData sheetId="0" refreshError="1"/>
      <sheetData sheetId="1" refreshError="1"/>
      <sheetData sheetId="2" refreshError="1">
        <row r="2">
          <cell r="C2">
            <v>2015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Table 39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og"/>
      <sheetName val="Hybrids"/>
      <sheetName val="HybCharts"/>
      <sheetName val="Tier2"/>
      <sheetName val="T2charts"/>
      <sheetName val="AcqDiv"/>
      <sheetName val="Scenarios"/>
      <sheetName val="Forecasts"/>
      <sheetName val="IndexAC"/>
      <sheetName val="ActualsCalc"/>
      <sheetName val="BkMap"/>
      <sheetName val="RegReq"/>
      <sheetName val="Yearly"/>
      <sheetName val="B3table"/>
      <sheetName val="Checks"/>
      <sheetName val="Settings"/>
      <sheetName val="Targets"/>
      <sheetName val="Glossary"/>
      <sheetName val="Index"/>
      <sheetName val="FR"/>
      <sheetName val="CompareQ"/>
      <sheetName val="Effects"/>
      <sheetName val="EC"/>
      <sheetName val="Basel3"/>
      <sheetName val="Capital Base"/>
      <sheetName val="LongTerm"/>
      <sheetName val="WFInfo"/>
      <sheetName val="WFQB"/>
      <sheetName val="WFYB"/>
      <sheetName val="WFYB2"/>
      <sheetName val="WFgroups"/>
      <sheetName val="WFQ"/>
      <sheetName val="WFY"/>
      <sheetName val="WFY2"/>
      <sheetName val="Chart29"/>
      <sheetName val="ALCObank"/>
      <sheetName val="GrpEq"/>
      <sheetName val="Breakdown"/>
      <sheetName val="Structure"/>
      <sheetName val="B3_FBR"/>
      <sheetName val="Floors"/>
      <sheetName val="RatAcy"/>
      <sheetName val="DefCapB3_MI"/>
      <sheetName val="MinInt"/>
      <sheetName val="CapLetter"/>
      <sheetName val="PressRel"/>
      <sheetName val="20F"/>
      <sheetName val="CapImpact"/>
      <sheetName val="RiskApp"/>
      <sheetName val="CapPos"/>
      <sheetName val="Adequacy"/>
      <sheetName val="SpLev"/>
      <sheetName val="Moodys"/>
      <sheetName val="RCECdata"/>
      <sheetName val="RCECanalysis"/>
      <sheetName val="Chart30"/>
      <sheetName val="Chart31"/>
      <sheetName val="P2_table"/>
      <sheetName val="Register"/>
      <sheetName val="Versions"/>
      <sheetName val="Dropdown lists"/>
      <sheetName val="_dropDownSheet"/>
    </sheetNames>
    <sheetDataSet>
      <sheetData sheetId="0">
        <row r="98">
          <cell r="H98">
            <v>25.1</v>
          </cell>
        </row>
      </sheetData>
      <sheetData sheetId="1"/>
      <sheetData sheetId="2">
        <row r="1">
          <cell r="A1" t="str">
            <v>Hybrids issued by ING Group and ING Insurance</v>
          </cell>
        </row>
        <row r="5">
          <cell r="N5" t="str">
            <v>step up</v>
          </cell>
          <cell r="O5" t="str">
            <v>open</v>
          </cell>
        </row>
        <row r="6">
          <cell r="N6" t="str">
            <v>perpetual</v>
          </cell>
          <cell r="O6" t="str">
            <v>scheduled</v>
          </cell>
        </row>
      </sheetData>
      <sheetData sheetId="3"/>
      <sheetData sheetId="4">
        <row r="1">
          <cell r="A1" t="str">
            <v>Tier 2 capital</v>
          </cell>
        </row>
      </sheetData>
      <sheetData sheetId="5"/>
      <sheetData sheetId="6">
        <row r="3">
          <cell r="AA3">
            <v>2013</v>
          </cell>
        </row>
        <row r="74">
          <cell r="J74" t="str">
            <v>exclude</v>
          </cell>
          <cell r="K74" t="str">
            <v>2014 Q1</v>
          </cell>
          <cell r="L74" t="str">
            <v>2014 Q2</v>
          </cell>
          <cell r="M74" t="str">
            <v>2014 Q3</v>
          </cell>
          <cell r="N74" t="str">
            <v>2014 Q4</v>
          </cell>
          <cell r="O74" t="str">
            <v>2015 Q1</v>
          </cell>
          <cell r="P74" t="str">
            <v>2015 Q2</v>
          </cell>
          <cell r="Q74" t="str">
            <v>2015 Q3</v>
          </cell>
          <cell r="R74" t="str">
            <v>2015 Q4</v>
          </cell>
          <cell r="S74" t="str">
            <v>2016 Q1</v>
          </cell>
          <cell r="T74" t="str">
            <v>2016 Q2</v>
          </cell>
          <cell r="U74" t="str">
            <v>2016 Q3</v>
          </cell>
          <cell r="V74" t="str">
            <v>2016 Q4</v>
          </cell>
          <cell r="W74" t="str">
            <v>2017 Q1</v>
          </cell>
          <cell r="X74" t="str">
            <v>2017 Q2</v>
          </cell>
          <cell r="Y74" t="str">
            <v>2017 Q3</v>
          </cell>
          <cell r="Z74" t="str">
            <v>2017 Q4</v>
          </cell>
          <cell r="AA74" t="str">
            <v>2018 Q1</v>
          </cell>
          <cell r="AB74" t="str">
            <v>2018 Q2</v>
          </cell>
          <cell r="AC74" t="str">
            <v>2018 Q3</v>
          </cell>
          <cell r="AD74" t="str">
            <v>2018 Q4</v>
          </cell>
        </row>
      </sheetData>
      <sheetData sheetId="7">
        <row r="6">
          <cell r="I6" t="str">
            <v>description</v>
          </cell>
          <cell r="J6" t="str">
            <v>blank</v>
          </cell>
          <cell r="K6">
            <v>1</v>
          </cell>
          <cell r="L6">
            <v>2</v>
          </cell>
          <cell r="M6">
            <v>3</v>
          </cell>
          <cell r="N6">
            <v>4</v>
          </cell>
          <cell r="O6">
            <v>5</v>
          </cell>
          <cell r="P6" t="str">
            <v>other</v>
          </cell>
        </row>
        <row r="7">
          <cell r="H7">
            <v>1</v>
          </cell>
          <cell r="I7" t="str">
            <v>not in use</v>
          </cell>
        </row>
        <row r="8">
          <cell r="H8">
            <v>2</v>
          </cell>
          <cell r="I8" t="str">
            <v>Macro economic scenario</v>
          </cell>
          <cell r="J8" t="str">
            <v>MTP base</v>
          </cell>
          <cell r="K8" t="str">
            <v>Adverse MTP scenario</v>
          </cell>
        </row>
        <row r="9">
          <cell r="H9">
            <v>3</v>
          </cell>
          <cell r="I9" t="str">
            <v>Include IPO proceeds</v>
          </cell>
          <cell r="J9" t="str">
            <v>no</v>
          </cell>
          <cell r="K9" t="str">
            <v>yes</v>
          </cell>
        </row>
        <row r="10">
          <cell r="H10">
            <v>4</v>
          </cell>
          <cell r="I10" t="str">
            <v>Core Tier 1 repayment</v>
          </cell>
          <cell r="J10" t="str">
            <v>no repayment</v>
          </cell>
          <cell r="K10" t="str">
            <v>buyback on 13/5/2012</v>
          </cell>
          <cell r="L10" t="str">
            <v>conversion in exclude</v>
          </cell>
          <cell r="M10" t="str">
            <v>(not in use)</v>
          </cell>
          <cell r="N10" t="str">
            <v>last buyback in exclude</v>
          </cell>
        </row>
        <row r="11">
          <cell r="H11">
            <v>5</v>
          </cell>
          <cell r="I11" t="str">
            <v>Migration Plan</v>
          </cell>
          <cell r="J11" t="str">
            <v>base case</v>
          </cell>
          <cell r="K11" t="str">
            <v>half profit</v>
          </cell>
          <cell r="L11" t="str">
            <v>1-in-10 scenario</v>
          </cell>
          <cell r="M11" t="str">
            <v>stress add-ons</v>
          </cell>
          <cell r="N11" t="str">
            <v>stressed total tier</v>
          </cell>
        </row>
        <row r="12">
          <cell r="H12">
            <v>6</v>
          </cell>
          <cell r="I12" t="str">
            <v>not in use</v>
          </cell>
        </row>
        <row r="13">
          <cell r="H13">
            <v>7</v>
          </cell>
          <cell r="I13" t="str">
            <v>not in use</v>
          </cell>
        </row>
        <row r="14">
          <cell r="H14">
            <v>8</v>
          </cell>
          <cell r="I14" t="str">
            <v>not in use</v>
          </cell>
        </row>
        <row r="15">
          <cell r="H15">
            <v>9</v>
          </cell>
          <cell r="I15" t="str">
            <v>not in use</v>
          </cell>
        </row>
        <row r="16">
          <cell r="H16">
            <v>10</v>
          </cell>
          <cell r="I16" t="str">
            <v>not in use</v>
          </cell>
        </row>
      </sheetData>
      <sheetData sheetId="8">
        <row r="5">
          <cell r="W5">
            <v>2014</v>
          </cell>
          <cell r="AD5" t="str">
            <v>2014 Q1</v>
          </cell>
          <cell r="AE5" t="str">
            <v>2014 Q2</v>
          </cell>
          <cell r="AF5" t="str">
            <v>2014 Q3</v>
          </cell>
          <cell r="AG5" t="str">
            <v>2014 Q4</v>
          </cell>
          <cell r="AH5" t="str">
            <v>2015 Q1</v>
          </cell>
          <cell r="AI5" t="str">
            <v>2015 Q2</v>
          </cell>
          <cell r="AJ5" t="str">
            <v>2015 Q3</v>
          </cell>
          <cell r="AK5" t="str">
            <v>2015 Q4</v>
          </cell>
          <cell r="AL5" t="str">
            <v>2016 Q1</v>
          </cell>
          <cell r="AM5" t="str">
            <v>2016 Q2</v>
          </cell>
          <cell r="AN5" t="str">
            <v>2016 Q3</v>
          </cell>
          <cell r="AO5" t="str">
            <v>2016 Q4</v>
          </cell>
          <cell r="AP5" t="str">
            <v>2017 Q1</v>
          </cell>
          <cell r="AQ5" t="str">
            <v>2017 Q2</v>
          </cell>
          <cell r="AR5" t="str">
            <v>2017 Q3</v>
          </cell>
          <cell r="AS5" t="str">
            <v>2017 Q4</v>
          </cell>
          <cell r="AT5" t="str">
            <v>2018 Q1</v>
          </cell>
          <cell r="AU5" t="str">
            <v>2018 Q2</v>
          </cell>
          <cell r="AV5" t="str">
            <v>2018 Q3</v>
          </cell>
          <cell r="AW5" t="str">
            <v>2018 Q4</v>
          </cell>
          <cell r="BI5" t="str">
            <v>2013 Q4</v>
          </cell>
          <cell r="BJ5" t="str">
            <v>2014 Q1</v>
          </cell>
          <cell r="BK5" t="str">
            <v>2014 Q2</v>
          </cell>
          <cell r="BL5" t="str">
            <v>2014 Q3</v>
          </cell>
          <cell r="BM5" t="str">
            <v>2014 Q4</v>
          </cell>
          <cell r="BN5" t="str">
            <v>2015 Q1</v>
          </cell>
          <cell r="BO5" t="str">
            <v>2015 Q2</v>
          </cell>
          <cell r="BP5" t="str">
            <v>2015 Q3</v>
          </cell>
          <cell r="BQ5" t="str">
            <v>2015 Q4</v>
          </cell>
          <cell r="BR5" t="str">
            <v>2016 Q1</v>
          </cell>
          <cell r="BS5" t="str">
            <v>2016 Q2</v>
          </cell>
          <cell r="BT5" t="str">
            <v>2016 Q3</v>
          </cell>
          <cell r="BU5" t="str">
            <v>2016 Q4</v>
          </cell>
          <cell r="BV5" t="str">
            <v>2017 Q1</v>
          </cell>
          <cell r="BW5" t="str">
            <v>2017 Q2</v>
          </cell>
          <cell r="BX5" t="str">
            <v>2017 Q3</v>
          </cell>
          <cell r="BY5" t="str">
            <v>2017 Q4</v>
          </cell>
          <cell r="BZ5" t="str">
            <v>2018 Q1</v>
          </cell>
          <cell r="CA5" t="str">
            <v>2018 Q2</v>
          </cell>
          <cell r="CB5" t="str">
            <v>2018 Q3</v>
          </cell>
          <cell r="CC5" t="str">
            <v>2018 Q4</v>
          </cell>
          <cell r="CD5" t="str">
            <v>2019 Q1</v>
          </cell>
          <cell r="CE5" t="str">
            <v>2019 Q2</v>
          </cell>
          <cell r="CF5" t="str">
            <v>2019 Q3</v>
          </cell>
          <cell r="CG5" t="str">
            <v>2019 Q4</v>
          </cell>
          <cell r="CH5" t="str">
            <v>2020 Q1</v>
          </cell>
          <cell r="CI5" t="str">
            <v>2020 Q2</v>
          </cell>
          <cell r="CJ5" t="str">
            <v>2020 Q3</v>
          </cell>
          <cell r="CK5" t="str">
            <v>2020 Q4</v>
          </cell>
          <cell r="CM5">
            <v>2014</v>
          </cell>
          <cell r="CN5">
            <v>2015</v>
          </cell>
          <cell r="CO5">
            <v>2016</v>
          </cell>
          <cell r="CP5">
            <v>2017</v>
          </cell>
          <cell r="CQ5">
            <v>2018</v>
          </cell>
          <cell r="CR5">
            <v>2019</v>
          </cell>
          <cell r="CS5">
            <v>2020</v>
          </cell>
          <cell r="CT5" t="str">
            <v>comments on formula for resulting forecast</v>
          </cell>
        </row>
        <row r="6">
          <cell r="V6">
            <v>0</v>
          </cell>
        </row>
        <row r="7">
          <cell r="AD7">
            <v>2014</v>
          </cell>
          <cell r="AE7">
            <v>2014</v>
          </cell>
          <cell r="AF7">
            <v>2014</v>
          </cell>
          <cell r="AG7">
            <v>2014</v>
          </cell>
          <cell r="AH7">
            <v>2015</v>
          </cell>
          <cell r="AI7">
            <v>2015</v>
          </cell>
          <cell r="AJ7">
            <v>2015</v>
          </cell>
          <cell r="AK7">
            <v>2015</v>
          </cell>
          <cell r="AL7">
            <v>2016</v>
          </cell>
          <cell r="AM7">
            <v>2016</v>
          </cell>
          <cell r="AN7">
            <v>2016</v>
          </cell>
          <cell r="AO7">
            <v>2016</v>
          </cell>
          <cell r="AP7">
            <v>2017</v>
          </cell>
          <cell r="AQ7">
            <v>2017</v>
          </cell>
          <cell r="AR7">
            <v>2017</v>
          </cell>
          <cell r="AS7">
            <v>2017</v>
          </cell>
          <cell r="AT7">
            <v>2018</v>
          </cell>
          <cell r="AU7">
            <v>2018</v>
          </cell>
          <cell r="AV7">
            <v>2018</v>
          </cell>
          <cell r="AW7">
            <v>2018</v>
          </cell>
        </row>
        <row r="9">
          <cell r="BI9"/>
          <cell r="BJ9"/>
          <cell r="BK9"/>
          <cell r="BL9"/>
          <cell r="BM9"/>
          <cell r="BN9">
            <v>42094</v>
          </cell>
          <cell r="BO9">
            <v>42185</v>
          </cell>
          <cell r="BP9">
            <v>42277</v>
          </cell>
          <cell r="BQ9">
            <v>42369</v>
          </cell>
          <cell r="BR9">
            <v>42460</v>
          </cell>
          <cell r="BS9">
            <v>42551</v>
          </cell>
          <cell r="BT9">
            <v>42643</v>
          </cell>
          <cell r="BU9">
            <v>42735</v>
          </cell>
          <cell r="BV9">
            <v>42825</v>
          </cell>
          <cell r="BW9">
            <v>42916</v>
          </cell>
          <cell r="BX9">
            <v>43008</v>
          </cell>
          <cell r="BY9">
            <v>43100</v>
          </cell>
          <cell r="BZ9">
            <v>43190</v>
          </cell>
          <cell r="CA9">
            <v>43281</v>
          </cell>
          <cell r="CB9">
            <v>43373</v>
          </cell>
          <cell r="CC9">
            <v>43465</v>
          </cell>
        </row>
        <row r="19">
          <cell r="BF19" t="str">
            <v>divide</v>
          </cell>
        </row>
        <row r="20">
          <cell r="BF20" t="str">
            <v>all</v>
          </cell>
        </row>
        <row r="21">
          <cell r="BF21" t="str">
            <v>1st</v>
          </cell>
        </row>
        <row r="22">
          <cell r="BF22" t="str">
            <v>2nd</v>
          </cell>
        </row>
        <row r="23">
          <cell r="BF23" t="str">
            <v>3rd</v>
          </cell>
        </row>
        <row r="24">
          <cell r="BF24" t="str">
            <v>4th</v>
          </cell>
        </row>
        <row r="25">
          <cell r="BF25" t="str">
            <v>2nd&amp;3rd</v>
          </cell>
        </row>
        <row r="26">
          <cell r="BF26" t="str">
            <v>2nd-4th</v>
          </cell>
        </row>
        <row r="27">
          <cell r="BF27" t="str">
            <v>3rd&amp;4th</v>
          </cell>
        </row>
      </sheetData>
      <sheetData sheetId="9"/>
      <sheetData sheetId="10">
        <row r="1">
          <cell r="A1" t="str">
            <v>don't remove this row</v>
          </cell>
          <cell r="I1" t="b">
            <v>0</v>
          </cell>
        </row>
        <row r="2">
          <cell r="B2" t="str">
            <v>INPUT</v>
          </cell>
          <cell r="J2" t="str">
            <v>7 errors found on this sheet</v>
          </cell>
          <cell r="S2" t="str">
            <v>HISTORICAL VALUES</v>
          </cell>
        </row>
        <row r="3">
          <cell r="B3" t="str">
            <v>all amounts in EUR mln (unless indicated otherwise)</v>
          </cell>
          <cell r="M3" t="str">
            <v>r-</v>
          </cell>
          <cell r="N3" t="str">
            <v>r+</v>
          </cell>
          <cell r="O3" t="str">
            <v>o-</v>
          </cell>
          <cell r="P3" t="str">
            <v>o+</v>
          </cell>
          <cell r="Q3" t="str">
            <v>sanity checks</v>
          </cell>
          <cell r="S3">
            <v>36525</v>
          </cell>
          <cell r="T3">
            <v>36891</v>
          </cell>
          <cell r="U3">
            <v>37072</v>
          </cell>
          <cell r="V3">
            <v>37164</v>
          </cell>
          <cell r="W3">
            <v>37256</v>
          </cell>
          <cell r="X3">
            <v>37346</v>
          </cell>
          <cell r="Y3">
            <v>37437</v>
          </cell>
          <cell r="Z3">
            <v>37529</v>
          </cell>
          <cell r="BZ3">
            <v>42094</v>
          </cell>
        </row>
        <row r="4">
          <cell r="H4"/>
          <cell r="S4" t="str">
            <v>1999Q4</v>
          </cell>
          <cell r="T4" t="str">
            <v>2000Q4</v>
          </cell>
          <cell r="U4" t="str">
            <v>2001Q2</v>
          </cell>
          <cell r="V4" t="str">
            <v>2001Q3</v>
          </cell>
          <cell r="W4" t="str">
            <v>2001Q4</v>
          </cell>
          <cell r="X4" t="str">
            <v>2002Q1</v>
          </cell>
          <cell r="Y4" t="str">
            <v>2002Q2</v>
          </cell>
          <cell r="Z4" t="str">
            <v>2002Q3</v>
          </cell>
          <cell r="AA4" t="str">
            <v>2002Q4</v>
          </cell>
          <cell r="AB4" t="str">
            <v>2003Q1</v>
          </cell>
          <cell r="AC4" t="str">
            <v>2003Q2</v>
          </cell>
          <cell r="AD4" t="str">
            <v>2003Q3</v>
          </cell>
          <cell r="AE4" t="str">
            <v>2003Q4</v>
          </cell>
          <cell r="AF4" t="str">
            <v>2004Q1</v>
          </cell>
          <cell r="AG4" t="str">
            <v>2004Q2</v>
          </cell>
          <cell r="AH4" t="str">
            <v>2004Q3</v>
          </cell>
          <cell r="AI4" t="str">
            <v>2004Q4</v>
          </cell>
          <cell r="AJ4" t="str">
            <v>2005Q1</v>
          </cell>
          <cell r="AK4" t="str">
            <v>2005Q1</v>
          </cell>
          <cell r="AL4" t="str">
            <v>2005Q1</v>
          </cell>
          <cell r="AM4" t="str">
            <v>2005Q2</v>
          </cell>
          <cell r="AN4" t="str">
            <v>2005Q3</v>
          </cell>
          <cell r="AO4" t="str">
            <v>2005Q4</v>
          </cell>
          <cell r="AP4" t="str">
            <v>2006Q1</v>
          </cell>
          <cell r="AQ4" t="str">
            <v>2006Q2</v>
          </cell>
          <cell r="AR4" t="str">
            <v>2006Q3</v>
          </cell>
          <cell r="AS4" t="str">
            <v>2006Q4</v>
          </cell>
          <cell r="AT4" t="str">
            <v>2007Q1</v>
          </cell>
          <cell r="AU4" t="str">
            <v>2007Q2</v>
          </cell>
          <cell r="AV4" t="str">
            <v>2007Q3</v>
          </cell>
          <cell r="AW4" t="str">
            <v>2007Q4</v>
          </cell>
          <cell r="AX4" t="str">
            <v>2008Q1</v>
          </cell>
          <cell r="AY4" t="str">
            <v>2008Q2</v>
          </cell>
          <cell r="AZ4" t="str">
            <v>2008Q3</v>
          </cell>
          <cell r="BA4" t="str">
            <v>2008Q4</v>
          </cell>
          <cell r="BB4" t="str">
            <v>2009Q1</v>
          </cell>
          <cell r="BC4" t="str">
            <v>2009Q2</v>
          </cell>
          <cell r="BD4" t="str">
            <v>2009Q3</v>
          </cell>
          <cell r="BE4" t="str">
            <v>2009Q4</v>
          </cell>
          <cell r="BF4" t="str">
            <v>2010Q1</v>
          </cell>
          <cell r="BG4" t="str">
            <v>2010Q2</v>
          </cell>
          <cell r="BH4" t="str">
            <v>2010Q3</v>
          </cell>
          <cell r="BI4" t="str">
            <v>2010Q4</v>
          </cell>
          <cell r="BJ4" t="str">
            <v>2011Q1</v>
          </cell>
          <cell r="BK4" t="str">
            <v>2011Q2</v>
          </cell>
          <cell r="BL4" t="str">
            <v>2011Q3</v>
          </cell>
          <cell r="BM4" t="str">
            <v>2011Q4</v>
          </cell>
          <cell r="BN4" t="str">
            <v>2012Q1</v>
          </cell>
          <cell r="BO4" t="str">
            <v>2012Q2</v>
          </cell>
          <cell r="BP4" t="str">
            <v>2012Q3</v>
          </cell>
          <cell r="BQ4" t="str">
            <v>2012Q4</v>
          </cell>
          <cell r="BR4" t="str">
            <v>2013Q1</v>
          </cell>
          <cell r="BS4" t="str">
            <v>2013Q2</v>
          </cell>
          <cell r="BT4" t="str">
            <v>2013Q3</v>
          </cell>
          <cell r="BU4" t="str">
            <v>2013Q4</v>
          </cell>
          <cell r="BV4" t="str">
            <v>2014Q1</v>
          </cell>
          <cell r="BW4" t="str">
            <v>2014Q2</v>
          </cell>
          <cell r="BX4" t="str">
            <v>2014Q3</v>
          </cell>
          <cell r="BY4" t="str">
            <v>2014Q4</v>
          </cell>
          <cell r="BZ4" t="str">
            <v>2015Q1</v>
          </cell>
          <cell r="CA4" t="str">
            <v>2015Q2</v>
          </cell>
          <cell r="CB4" t="str">
            <v>2015Q3</v>
          </cell>
          <cell r="CC4" t="str">
            <v>2015Q4</v>
          </cell>
          <cell r="CD4" t="str">
            <v>2016Q1</v>
          </cell>
          <cell r="CE4" t="str">
            <v>2016Q2</v>
          </cell>
          <cell r="CF4" t="str">
            <v>2016Q3</v>
          </cell>
          <cell r="CG4" t="str">
            <v>2016Q4</v>
          </cell>
          <cell r="CH4" t="str">
            <v>2017Q1</v>
          </cell>
          <cell r="CI4" t="str">
            <v>2017Q2</v>
          </cell>
          <cell r="CJ4" t="str">
            <v>2017Q3</v>
          </cell>
          <cell r="CK4" t="str">
            <v>2017Q4</v>
          </cell>
          <cell r="CL4" t="str">
            <v>2018Q1</v>
          </cell>
          <cell r="CM4" t="str">
            <v>2018Q2</v>
          </cell>
          <cell r="CN4" t="str">
            <v>2018Q3</v>
          </cell>
          <cell r="CO4" t="str">
            <v>2018Q4</v>
          </cell>
          <cell r="CP4" t="str">
            <v>2019Q1</v>
          </cell>
          <cell r="CQ4" t="str">
            <v>2019Q2</v>
          </cell>
          <cell r="CR4" t="str">
            <v>2019Q3</v>
          </cell>
          <cell r="CS4" t="str">
            <v>2019Q4</v>
          </cell>
          <cell r="CT4" t="str">
            <v>2020Q1</v>
          </cell>
          <cell r="CU4" t="str">
            <v>2020Q2</v>
          </cell>
          <cell r="CV4" t="str">
            <v>2020Q3</v>
          </cell>
          <cell r="CW4" t="str">
            <v>2020Q4</v>
          </cell>
        </row>
        <row r="5">
          <cell r="A5" t="str">
            <v>c</v>
          </cell>
          <cell r="B5" t="str">
            <v>variable</v>
          </cell>
          <cell r="H5" t="str">
            <v>7 errors found on this sheet</v>
          </cell>
          <cell r="I5" t="str">
            <v>source</v>
          </cell>
          <cell r="J5" t="str">
            <v>full name</v>
          </cell>
          <cell r="K5" t="str">
            <v>input urgency</v>
          </cell>
          <cell r="L5" t="str">
            <v>data checking</v>
          </cell>
          <cell r="M5">
            <v>2</v>
          </cell>
          <cell r="N5">
            <v>3</v>
          </cell>
          <cell r="O5">
            <v>4</v>
          </cell>
          <cell r="P5">
            <v>5</v>
          </cell>
          <cell r="Q5" t="str">
            <v>absolute</v>
          </cell>
          <cell r="R5" t="str">
            <v>relative</v>
          </cell>
          <cell r="S5" t="str">
            <v>GAAP</v>
          </cell>
          <cell r="T5" t="str">
            <v>GAAP</v>
          </cell>
          <cell r="U5" t="str">
            <v>GAAP</v>
          </cell>
          <cell r="V5" t="str">
            <v>GAAP</v>
          </cell>
          <cell r="W5" t="str">
            <v>GAAP</v>
          </cell>
          <cell r="X5" t="str">
            <v>GAAP</v>
          </cell>
          <cell r="Y5" t="str">
            <v>GAAP</v>
          </cell>
          <cell r="Z5" t="str">
            <v>GAAP</v>
          </cell>
        </row>
        <row r="6">
          <cell r="J6" t="str">
            <v xml:space="preserve">; </v>
          </cell>
          <cell r="BZ6">
            <v>42004</v>
          </cell>
        </row>
        <row r="7">
          <cell r="S7" t="str">
            <v>GAAP</v>
          </cell>
          <cell r="T7" t="str">
            <v>full IFRS</v>
          </cell>
          <cell r="U7" t="str">
            <v>draft</v>
          </cell>
          <cell r="V7" t="str">
            <v>forecast</v>
          </cell>
        </row>
        <row r="22">
          <cell r="B22" t="str">
            <v>General</v>
          </cell>
        </row>
        <row r="23">
          <cell r="B23" t="str">
            <v>ING Stock price</v>
          </cell>
          <cell r="H23" t="str">
            <v>(EUR)</v>
          </cell>
          <cell r="I23" t="str">
            <v>http://uk.finance.yahoo.com/q/hp?s=INGA.AS</v>
          </cell>
          <cell r="K23" t="str">
            <v>Urgent</v>
          </cell>
          <cell r="L23" t="str">
            <v>Must be positive</v>
          </cell>
          <cell r="M23">
            <v>-100000000000</v>
          </cell>
          <cell r="N23">
            <v>0</v>
          </cell>
          <cell r="O23">
            <v>-100000000000</v>
          </cell>
          <cell r="P23">
            <v>-100000000000</v>
          </cell>
          <cell r="R23">
            <v>0.2</v>
          </cell>
          <cell r="S23">
            <v>29.97</v>
          </cell>
          <cell r="T23">
            <v>42.54</v>
          </cell>
          <cell r="U23">
            <v>38.6</v>
          </cell>
          <cell r="V23">
            <v>29.43</v>
          </cell>
          <cell r="W23">
            <v>28.64</v>
          </cell>
          <cell r="X23">
            <v>31.2</v>
          </cell>
          <cell r="Y23">
            <v>26</v>
          </cell>
          <cell r="Z23">
            <v>14.01</v>
          </cell>
        </row>
        <row r="24">
          <cell r="B24" t="str">
            <v>AEX index</v>
          </cell>
          <cell r="I24" t="str">
            <v>http://uk.finance.yahoo.com/q/hp?s=%5EAEX</v>
          </cell>
          <cell r="K24" t="str">
            <v>Urgent</v>
          </cell>
          <cell r="L24" t="str">
            <v>Must be positive</v>
          </cell>
          <cell r="R24">
            <v>0.2</v>
          </cell>
        </row>
        <row r="25">
          <cell r="B25" t="str">
            <v>end-of-period FX rates</v>
          </cell>
          <cell r="I25" t="str">
            <v>http://onebank.intranet/Finance/Organisation/Finance-Control-Bank/tools-support/Pages/Exchangerates.aspx</v>
          </cell>
          <cell r="K25" t="str">
            <v>Less urgent</v>
          </cell>
          <cell r="L25" t="str">
            <v>Must be positive</v>
          </cell>
          <cell r="M25">
            <v>-100000000000</v>
          </cell>
          <cell r="N25">
            <v>-1E-8</v>
          </cell>
          <cell r="O25">
            <v>0</v>
          </cell>
          <cell r="P25">
            <v>0</v>
          </cell>
          <cell r="R25">
            <v>0.2</v>
          </cell>
        </row>
        <row r="26">
          <cell r="K26" t="str">
            <v>Less urgent</v>
          </cell>
          <cell r="L26" t="str">
            <v>No restriction</v>
          </cell>
          <cell r="M26">
            <v>-100000000000</v>
          </cell>
          <cell r="N26">
            <v>-100000000000</v>
          </cell>
          <cell r="O26">
            <v>0</v>
          </cell>
          <cell r="P26">
            <v>0</v>
          </cell>
          <cell r="R26">
            <v>0.2</v>
          </cell>
          <cell r="S26">
            <v>36525</v>
          </cell>
          <cell r="T26">
            <v>36891</v>
          </cell>
          <cell r="U26">
            <v>37072</v>
          </cell>
          <cell r="V26">
            <v>37164</v>
          </cell>
          <cell r="W26">
            <v>37256</v>
          </cell>
          <cell r="X26">
            <v>37346</v>
          </cell>
          <cell r="Y26">
            <v>37437</v>
          </cell>
          <cell r="Z26">
            <v>37529</v>
          </cell>
          <cell r="AA26">
            <v>37621</v>
          </cell>
          <cell r="AB26">
            <v>37711</v>
          </cell>
          <cell r="AC26">
            <v>37802</v>
          </cell>
          <cell r="AD26">
            <v>37894</v>
          </cell>
          <cell r="AE26">
            <v>37986</v>
          </cell>
          <cell r="AF26">
            <v>38077</v>
          </cell>
          <cell r="AG26">
            <v>38168</v>
          </cell>
          <cell r="AH26">
            <v>38260</v>
          </cell>
          <cell r="AI26">
            <v>38352</v>
          </cell>
          <cell r="AJ26">
            <v>38353</v>
          </cell>
          <cell r="AK26">
            <v>38353</v>
          </cell>
          <cell r="AL26">
            <v>38442</v>
          </cell>
          <cell r="AM26">
            <v>38533</v>
          </cell>
          <cell r="AN26">
            <v>38625</v>
          </cell>
          <cell r="AO26">
            <v>38717</v>
          </cell>
          <cell r="AP26">
            <v>38807</v>
          </cell>
          <cell r="AQ26">
            <v>38898</v>
          </cell>
          <cell r="AR26">
            <v>38990</v>
          </cell>
          <cell r="AS26">
            <v>39082</v>
          </cell>
          <cell r="AT26">
            <v>39172</v>
          </cell>
          <cell r="AU26">
            <v>39263</v>
          </cell>
          <cell r="AV26">
            <v>39355</v>
          </cell>
          <cell r="AW26">
            <v>39447</v>
          </cell>
          <cell r="AX26">
            <v>39538</v>
          </cell>
          <cell r="AY26">
            <v>39629</v>
          </cell>
          <cell r="AZ26">
            <v>39721</v>
          </cell>
          <cell r="BA26">
            <v>39813</v>
          </cell>
          <cell r="BB26">
            <v>39903</v>
          </cell>
          <cell r="BC26">
            <v>39994</v>
          </cell>
          <cell r="BD26">
            <v>40086</v>
          </cell>
          <cell r="BE26">
            <v>40178</v>
          </cell>
          <cell r="BF26">
            <v>40268</v>
          </cell>
          <cell r="BG26">
            <v>40359</v>
          </cell>
          <cell r="BH26">
            <v>40451</v>
          </cell>
          <cell r="BI26">
            <v>40543</v>
          </cell>
          <cell r="BJ26">
            <v>40633</v>
          </cell>
          <cell r="BK26">
            <v>40724</v>
          </cell>
          <cell r="BL26">
            <v>40816</v>
          </cell>
          <cell r="BM26">
            <v>40908</v>
          </cell>
          <cell r="BN26">
            <v>40999</v>
          </cell>
          <cell r="BO26">
            <v>41090</v>
          </cell>
          <cell r="BP26">
            <v>41182</v>
          </cell>
          <cell r="BQ26">
            <v>41274</v>
          </cell>
          <cell r="BR26">
            <v>41364</v>
          </cell>
          <cell r="BS26">
            <v>41455</v>
          </cell>
          <cell r="BT26">
            <v>41547</v>
          </cell>
          <cell r="BU26">
            <v>41639</v>
          </cell>
          <cell r="BV26">
            <v>41729</v>
          </cell>
          <cell r="BW26">
            <v>41820</v>
          </cell>
          <cell r="BX26">
            <v>41912</v>
          </cell>
          <cell r="BY26">
            <v>42004</v>
          </cell>
          <cell r="BZ26">
            <v>42094</v>
          </cell>
          <cell r="CA26">
            <v>42185</v>
          </cell>
          <cell r="CB26">
            <v>42277</v>
          </cell>
          <cell r="CC26">
            <v>42369</v>
          </cell>
          <cell r="CD26">
            <v>42460</v>
          </cell>
          <cell r="CE26">
            <v>42551</v>
          </cell>
          <cell r="CF26">
            <v>42643</v>
          </cell>
          <cell r="CG26">
            <v>42735</v>
          </cell>
          <cell r="CH26">
            <v>42825</v>
          </cell>
          <cell r="CI26">
            <v>42916</v>
          </cell>
          <cell r="CJ26">
            <v>43008</v>
          </cell>
          <cell r="CK26">
            <v>43100</v>
          </cell>
          <cell r="CL26">
            <v>43190</v>
          </cell>
          <cell r="CM26">
            <v>43281</v>
          </cell>
          <cell r="CN26">
            <v>43373</v>
          </cell>
          <cell r="CO26">
            <v>43465</v>
          </cell>
          <cell r="CP26">
            <v>43555</v>
          </cell>
          <cell r="CQ26">
            <v>43646</v>
          </cell>
          <cell r="CR26">
            <v>43738</v>
          </cell>
          <cell r="CS26">
            <v>43830</v>
          </cell>
          <cell r="CT26">
            <v>43921</v>
          </cell>
          <cell r="CU26">
            <v>44012</v>
          </cell>
          <cell r="CV26">
            <v>44104</v>
          </cell>
          <cell r="CW26">
            <v>44196</v>
          </cell>
        </row>
        <row r="27">
          <cell r="C27" t="str">
            <v>EUR</v>
          </cell>
          <cell r="J27" t="str">
            <v>end-of-period FX rates; EUR</v>
          </cell>
          <cell r="K27" t="str">
            <v>Less urgent</v>
          </cell>
          <cell r="L27" t="str">
            <v>Must be positive</v>
          </cell>
          <cell r="M27">
            <v>-100000000000</v>
          </cell>
          <cell r="N27">
            <v>-1E-8</v>
          </cell>
          <cell r="O27">
            <v>0</v>
          </cell>
          <cell r="P27">
            <v>0</v>
          </cell>
          <cell r="R27">
            <v>0.2</v>
          </cell>
          <cell r="S27">
            <v>1</v>
          </cell>
          <cell r="T27">
            <v>1</v>
          </cell>
          <cell r="U27">
            <v>1</v>
          </cell>
          <cell r="V27">
            <v>1</v>
          </cell>
          <cell r="W27">
            <v>1</v>
          </cell>
          <cell r="X27">
            <v>1</v>
          </cell>
          <cell r="Y27">
            <v>1</v>
          </cell>
          <cell r="Z27">
            <v>1</v>
          </cell>
          <cell r="AA27">
            <v>1</v>
          </cell>
          <cell r="AB27">
            <v>1</v>
          </cell>
          <cell r="AC27">
            <v>1</v>
          </cell>
          <cell r="AD27">
            <v>1</v>
          </cell>
          <cell r="AE27">
            <v>1</v>
          </cell>
          <cell r="AF27">
            <v>1</v>
          </cell>
          <cell r="AG27">
            <v>1</v>
          </cell>
          <cell r="AH27">
            <v>1</v>
          </cell>
          <cell r="AI27">
            <v>1</v>
          </cell>
          <cell r="AJ27">
            <v>1</v>
          </cell>
          <cell r="AK27">
            <v>1</v>
          </cell>
          <cell r="AL27">
            <v>1</v>
          </cell>
          <cell r="AM27">
            <v>1</v>
          </cell>
          <cell r="AN27">
            <v>1</v>
          </cell>
          <cell r="AO27">
            <v>1</v>
          </cell>
          <cell r="AP27">
            <v>1</v>
          </cell>
          <cell r="AQ27">
            <v>1</v>
          </cell>
          <cell r="AR27">
            <v>1</v>
          </cell>
          <cell r="AS27">
            <v>1</v>
          </cell>
          <cell r="AT27">
            <v>1</v>
          </cell>
          <cell r="AU27">
            <v>1</v>
          </cell>
          <cell r="AV27">
            <v>1</v>
          </cell>
          <cell r="AW27">
            <v>1</v>
          </cell>
          <cell r="AX27">
            <v>1</v>
          </cell>
          <cell r="AY27">
            <v>1</v>
          </cell>
          <cell r="AZ27">
            <v>1</v>
          </cell>
          <cell r="BA27">
            <v>1</v>
          </cell>
          <cell r="BB27">
            <v>1</v>
          </cell>
          <cell r="BC27">
            <v>1</v>
          </cell>
          <cell r="BD27">
            <v>1</v>
          </cell>
          <cell r="BE27">
            <v>1</v>
          </cell>
          <cell r="BF27">
            <v>1</v>
          </cell>
          <cell r="BG27">
            <v>1</v>
          </cell>
          <cell r="BH27">
            <v>1</v>
          </cell>
          <cell r="BI27">
            <v>1</v>
          </cell>
          <cell r="BJ27">
            <v>1</v>
          </cell>
          <cell r="BK27">
            <v>1</v>
          </cell>
          <cell r="BL27">
            <v>1</v>
          </cell>
          <cell r="BM27">
            <v>1</v>
          </cell>
          <cell r="BN27">
            <v>1</v>
          </cell>
          <cell r="BO27">
            <v>1</v>
          </cell>
          <cell r="BP27">
            <v>1</v>
          </cell>
          <cell r="BQ27">
            <v>1</v>
          </cell>
          <cell r="BR27">
            <v>1</v>
          </cell>
          <cell r="BS27">
            <v>1</v>
          </cell>
          <cell r="BT27">
            <v>1</v>
          </cell>
          <cell r="BU27">
            <v>1</v>
          </cell>
          <cell r="BV27">
            <v>1</v>
          </cell>
          <cell r="BW27">
            <v>1</v>
          </cell>
          <cell r="BX27">
            <v>1</v>
          </cell>
          <cell r="BY27">
            <v>1</v>
          </cell>
          <cell r="BZ27">
            <v>1</v>
          </cell>
          <cell r="CA27">
            <v>1</v>
          </cell>
          <cell r="CB27">
            <v>1</v>
          </cell>
          <cell r="CC27">
            <v>1</v>
          </cell>
          <cell r="CD27">
            <v>1</v>
          </cell>
          <cell r="CE27">
            <v>1</v>
          </cell>
          <cell r="CF27">
            <v>1</v>
          </cell>
          <cell r="CG27">
            <v>1</v>
          </cell>
          <cell r="CH27">
            <v>1</v>
          </cell>
          <cell r="CI27">
            <v>1</v>
          </cell>
          <cell r="CJ27">
            <v>1</v>
          </cell>
          <cell r="CK27">
            <v>1</v>
          </cell>
          <cell r="CL27">
            <v>1</v>
          </cell>
          <cell r="CM27">
            <v>1</v>
          </cell>
          <cell r="CN27">
            <v>1</v>
          </cell>
          <cell r="CO27">
            <v>1</v>
          </cell>
          <cell r="CP27">
            <v>1</v>
          </cell>
          <cell r="CQ27">
            <v>1</v>
          </cell>
          <cell r="CR27">
            <v>1</v>
          </cell>
          <cell r="CS27">
            <v>1</v>
          </cell>
          <cell r="CT27">
            <v>1</v>
          </cell>
          <cell r="CU27">
            <v>1</v>
          </cell>
          <cell r="CV27">
            <v>1</v>
          </cell>
          <cell r="CW27">
            <v>1</v>
          </cell>
        </row>
        <row r="28">
          <cell r="C28" t="str">
            <v>NLG</v>
          </cell>
          <cell r="J28" t="str">
            <v>end-of-period FX rates; NLG</v>
          </cell>
          <cell r="K28" t="str">
            <v>Less urgent</v>
          </cell>
          <cell r="L28" t="str">
            <v>Must be positive</v>
          </cell>
          <cell r="M28">
            <v>-100000000000</v>
          </cell>
          <cell r="N28">
            <v>-1E-8</v>
          </cell>
          <cell r="O28">
            <v>0</v>
          </cell>
          <cell r="P28">
            <v>0</v>
          </cell>
          <cell r="R28">
            <v>0.2</v>
          </cell>
          <cell r="S28">
            <v>2.2037100000000001</v>
          </cell>
          <cell r="T28">
            <v>2.2037100000000001</v>
          </cell>
          <cell r="U28">
            <v>2.2037100000000001</v>
          </cell>
          <cell r="V28">
            <v>2.2037100000000001</v>
          </cell>
          <cell r="W28">
            <v>2.2037100000000001</v>
          </cell>
          <cell r="X28">
            <v>2.2037100000000001</v>
          </cell>
          <cell r="Y28">
            <v>2.2037100000000001</v>
          </cell>
          <cell r="Z28">
            <v>2.2037100000000001</v>
          </cell>
          <cell r="AA28">
            <v>2.2037100000000001</v>
          </cell>
          <cell r="AB28">
            <v>2.2037100000000001</v>
          </cell>
          <cell r="AC28">
            <v>2.2037100000000001</v>
          </cell>
          <cell r="AD28">
            <v>2.2037100000000001</v>
          </cell>
          <cell r="AE28">
            <v>2.2037100000000001</v>
          </cell>
          <cell r="AF28">
            <v>2.2037100000000001</v>
          </cell>
          <cell r="AG28">
            <v>2.2037100000000001</v>
          </cell>
          <cell r="AH28">
            <v>2.2037100000000001</v>
          </cell>
          <cell r="AI28">
            <v>2.2037100000000001</v>
          </cell>
          <cell r="AJ28">
            <v>2.2037100000000001</v>
          </cell>
          <cell r="AK28">
            <v>2.2037100000000001</v>
          </cell>
          <cell r="AL28">
            <v>2.2037100000000001</v>
          </cell>
          <cell r="AM28">
            <v>2.2037100000000001</v>
          </cell>
          <cell r="AN28">
            <v>2.2037100000000001</v>
          </cell>
          <cell r="AO28">
            <v>2.2037100000000001</v>
          </cell>
          <cell r="AP28">
            <v>2.2037100000000001</v>
          </cell>
          <cell r="AQ28">
            <v>2.2037100000000001</v>
          </cell>
          <cell r="AR28">
            <v>2.2037100000000001</v>
          </cell>
          <cell r="AS28">
            <v>2.2037100000000001</v>
          </cell>
          <cell r="AT28">
            <v>2.2037100000000001</v>
          </cell>
          <cell r="AU28">
            <v>2.2037100000000001</v>
          </cell>
          <cell r="AV28">
            <v>2.2037100000000001</v>
          </cell>
          <cell r="AW28">
            <v>2.2037100000000001</v>
          </cell>
          <cell r="AX28">
            <v>2.2037100000000001</v>
          </cell>
          <cell r="AY28">
            <v>2.2037100000000001</v>
          </cell>
          <cell r="AZ28">
            <v>2.2037100000000001</v>
          </cell>
          <cell r="BA28">
            <v>2.2037100000000001</v>
          </cell>
          <cell r="BB28">
            <v>2.2037100000000001</v>
          </cell>
          <cell r="BC28">
            <v>2.2037100000000001</v>
          </cell>
          <cell r="BD28">
            <v>2.2037100000000001</v>
          </cell>
          <cell r="BE28">
            <v>2.2037100000000001</v>
          </cell>
          <cell r="BF28">
            <v>2.2037100000000001</v>
          </cell>
          <cell r="BG28">
            <v>2.2037100000000001</v>
          </cell>
          <cell r="BH28">
            <v>2.2037100000000001</v>
          </cell>
          <cell r="BI28">
            <v>2.2037100000000001</v>
          </cell>
          <cell r="BJ28">
            <v>2.2037100000000001</v>
          </cell>
          <cell r="BK28">
            <v>2.2037100000000001</v>
          </cell>
          <cell r="BL28">
            <v>2.2037100000000001</v>
          </cell>
          <cell r="BM28">
            <v>2.2037100000000001</v>
          </cell>
          <cell r="BN28">
            <v>2.2037100000000001</v>
          </cell>
          <cell r="BO28">
            <v>2.2037100000000001</v>
          </cell>
          <cell r="BP28">
            <v>2.2037100000000001</v>
          </cell>
          <cell r="BQ28">
            <v>2.2037100000000001</v>
          </cell>
          <cell r="BR28">
            <v>2.2037100000000001</v>
          </cell>
          <cell r="BS28">
            <v>2.2037100000000001</v>
          </cell>
          <cell r="BT28">
            <v>2.2037100000000001</v>
          </cell>
          <cell r="BU28">
            <v>2.2037100000000001</v>
          </cell>
          <cell r="BV28">
            <v>2.2037100000000001</v>
          </cell>
          <cell r="BW28">
            <v>2.2037100000000001</v>
          </cell>
          <cell r="BX28">
            <v>2.2037100000000001</v>
          </cell>
          <cell r="BY28">
            <v>2.2037100000000001</v>
          </cell>
          <cell r="BZ28">
            <v>2.2037100000000001</v>
          </cell>
          <cell r="CA28">
            <v>2.2037100000000001</v>
          </cell>
          <cell r="CB28">
            <v>2.2037100000000001</v>
          </cell>
          <cell r="CC28">
            <v>2.2037100000000001</v>
          </cell>
          <cell r="CD28">
            <v>2.2037100000000001</v>
          </cell>
          <cell r="CE28">
            <v>2.2037100000000001</v>
          </cell>
          <cell r="CF28">
            <v>2.2037100000000001</v>
          </cell>
          <cell r="CG28">
            <v>2.2037100000000001</v>
          </cell>
          <cell r="CH28">
            <v>2.2037100000000001</v>
          </cell>
          <cell r="CI28">
            <v>2.2037100000000001</v>
          </cell>
          <cell r="CJ28">
            <v>2.2037100000000001</v>
          </cell>
          <cell r="CK28">
            <v>2.2037100000000001</v>
          </cell>
          <cell r="CL28">
            <v>2.2037100000000001</v>
          </cell>
          <cell r="CM28">
            <v>2.2037100000000001</v>
          </cell>
          <cell r="CN28">
            <v>2.2037100000000001</v>
          </cell>
          <cell r="CO28">
            <v>2.2037100000000001</v>
          </cell>
          <cell r="CP28">
            <v>2.2037100000000001</v>
          </cell>
          <cell r="CQ28">
            <v>2.2037100000000001</v>
          </cell>
          <cell r="CR28">
            <v>2.2037100000000001</v>
          </cell>
          <cell r="CS28">
            <v>2.2037100000000001</v>
          </cell>
          <cell r="CT28">
            <v>2.2037100000000001</v>
          </cell>
          <cell r="CU28">
            <v>2.2037100000000001</v>
          </cell>
          <cell r="CV28">
            <v>2.2037100000000001</v>
          </cell>
          <cell r="CW28">
            <v>2.2037100000000001</v>
          </cell>
        </row>
        <row r="29">
          <cell r="C29" t="str">
            <v>AUD</v>
          </cell>
          <cell r="H29" t="str">
            <v>(price of 1 EUR, end of period)</v>
          </cell>
          <cell r="I29" t="str">
            <v>http://onebank.intranet/finance &gt; Finance &amp; Control Group &gt; see news item</v>
          </cell>
          <cell r="J29" t="str">
            <v>end-of-period FX rates; AUD</v>
          </cell>
          <cell r="K29" t="str">
            <v>Less urgent</v>
          </cell>
          <cell r="L29" t="str">
            <v>Must be positive</v>
          </cell>
          <cell r="M29">
            <v>-100000000000</v>
          </cell>
          <cell r="N29">
            <v>-1E-8</v>
          </cell>
          <cell r="O29">
            <v>0</v>
          </cell>
          <cell r="P29">
            <v>0</v>
          </cell>
          <cell r="R29">
            <v>0.2</v>
          </cell>
          <cell r="W29">
            <v>1.73384</v>
          </cell>
          <cell r="X29">
            <v>1.6392</v>
          </cell>
          <cell r="Y29">
            <v>1.7654000000000001</v>
          </cell>
          <cell r="AB29">
            <v>1.8072999999999999</v>
          </cell>
          <cell r="AC29">
            <v>1.7118</v>
          </cell>
          <cell r="AD29">
            <v>1.7094</v>
          </cell>
          <cell r="AE29">
            <v>1.6788000000000001</v>
          </cell>
          <cell r="AF29">
            <v>1.6048</v>
          </cell>
          <cell r="AG29">
            <v>1.754</v>
          </cell>
          <cell r="AH29">
            <v>1.716988</v>
          </cell>
          <cell r="AI29">
            <v>1.74851</v>
          </cell>
          <cell r="AJ29">
            <v>1.74851</v>
          </cell>
          <cell r="AK29">
            <v>1.74851</v>
          </cell>
          <cell r="AL29">
            <v>1.6760619999999999</v>
          </cell>
          <cell r="AM29">
            <v>1.5875969999999999</v>
          </cell>
          <cell r="AN29">
            <v>1.5848439999999999</v>
          </cell>
          <cell r="AO29">
            <v>1.6130439999999999</v>
          </cell>
          <cell r="AP29">
            <v>1.6973689999999999</v>
          </cell>
          <cell r="AQ29">
            <v>1.7129570000000001</v>
          </cell>
          <cell r="AR29">
            <v>1.698793</v>
          </cell>
          <cell r="AS29">
            <v>1.668777</v>
          </cell>
          <cell r="AT29">
            <v>1.6484799999999999</v>
          </cell>
          <cell r="AU29">
            <v>1.5882210000000001</v>
          </cell>
          <cell r="AV29">
            <v>1.6096550000000001</v>
          </cell>
          <cell r="AW29">
            <v>1.6758679999999999</v>
          </cell>
          <cell r="AX29">
            <v>1.73054</v>
          </cell>
          <cell r="AY29">
            <v>1.638117</v>
          </cell>
          <cell r="AZ29">
            <v>1.776078</v>
          </cell>
          <cell r="BA29">
            <v>2.0261990000000001</v>
          </cell>
          <cell r="BB29">
            <v>1.9217839999999999</v>
          </cell>
          <cell r="BC29">
            <v>1.735975</v>
          </cell>
          <cell r="BD29">
            <v>1.6607959999999999</v>
          </cell>
          <cell r="BE29">
            <v>1.6018680000000001</v>
          </cell>
          <cell r="BF29">
            <v>1.4715670000000001</v>
          </cell>
          <cell r="BG29">
            <v>1.440237</v>
          </cell>
          <cell r="BH29">
            <v>1.4084129999999999</v>
          </cell>
          <cell r="BI29">
            <v>1.314179</v>
          </cell>
          <cell r="BJ29">
            <v>1.3745468999999999</v>
          </cell>
          <cell r="BK29">
            <v>1.3508279999999999</v>
          </cell>
          <cell r="BL29">
            <v>1.3889320000000001</v>
          </cell>
          <cell r="BM29">
            <v>1.2726470000000001</v>
          </cell>
          <cell r="BN29">
            <v>1.2830779999999999</v>
          </cell>
          <cell r="BO29">
            <v>1.234934</v>
          </cell>
          <cell r="BP29">
            <v>1.2390840000000001</v>
          </cell>
          <cell r="BQ29">
            <v>1.27189</v>
          </cell>
          <cell r="BR29">
            <v>1.2309319999999999</v>
          </cell>
          <cell r="BS29">
            <v>1.41692</v>
          </cell>
          <cell r="BT29">
            <v>1.448726</v>
          </cell>
          <cell r="BU29">
            <v>1.542432</v>
          </cell>
          <cell r="BV29">
            <v>1.495746</v>
          </cell>
          <cell r="BW29">
            <v>1.453573</v>
          </cell>
          <cell r="BX29">
            <v>1.444021</v>
          </cell>
          <cell r="BY29">
            <v>1.4820690000000001</v>
          </cell>
          <cell r="BZ29">
            <v>1.4820690000000001</v>
          </cell>
          <cell r="CA29">
            <v>1.4820690000000001</v>
          </cell>
          <cell r="CB29">
            <v>1.4820690000000001</v>
          </cell>
          <cell r="CC29">
            <v>1.4820690000000001</v>
          </cell>
          <cell r="CD29">
            <v>1.4820690000000001</v>
          </cell>
          <cell r="CE29">
            <v>1.4820690000000001</v>
          </cell>
          <cell r="CF29">
            <v>1.4820690000000001</v>
          </cell>
          <cell r="CG29">
            <v>1.4820690000000001</v>
          </cell>
          <cell r="CH29">
            <v>1.4820690000000001</v>
          </cell>
          <cell r="CI29">
            <v>1.4820690000000001</v>
          </cell>
          <cell r="CJ29">
            <v>1.4820690000000001</v>
          </cell>
          <cell r="CK29">
            <v>1.4820690000000001</v>
          </cell>
          <cell r="CL29">
            <v>1.4820690000000001</v>
          </cell>
          <cell r="CM29">
            <v>1.4820690000000001</v>
          </cell>
          <cell r="CN29">
            <v>1.4820690000000001</v>
          </cell>
          <cell r="CO29">
            <v>1.4820690000000001</v>
          </cell>
          <cell r="CP29">
            <v>1.4820690000000001</v>
          </cell>
          <cell r="CQ29">
            <v>1.4820690000000001</v>
          </cell>
          <cell r="CR29">
            <v>1.4820690000000001</v>
          </cell>
          <cell r="CS29">
            <v>1.4820690000000001</v>
          </cell>
          <cell r="CT29">
            <v>1.4820690000000001</v>
          </cell>
          <cell r="CU29">
            <v>1.4820690000000001</v>
          </cell>
          <cell r="CV29">
            <v>1.4820690000000001</v>
          </cell>
          <cell r="CW29">
            <v>1.4820690000000001</v>
          </cell>
          <cell r="CZ29" t="str">
            <v>from forecast sheet</v>
          </cell>
          <cell r="DB29" t="str">
            <v>Lookup line [DC] in [Forecasts] sheet * factor</v>
          </cell>
          <cell r="DC29">
            <v>33</v>
          </cell>
        </row>
        <row r="30">
          <cell r="C30" t="str">
            <v>CAD</v>
          </cell>
          <cell r="H30" t="str">
            <v>(price of 1 EUR, end of period)</v>
          </cell>
          <cell r="J30" t="str">
            <v>end-of-period FX rates; CAD</v>
          </cell>
          <cell r="K30" t="str">
            <v>Less urgent</v>
          </cell>
          <cell r="L30" t="str">
            <v>Must be positive</v>
          </cell>
          <cell r="M30">
            <v>-100000000000</v>
          </cell>
          <cell r="N30">
            <v>-1E-8</v>
          </cell>
          <cell r="O30">
            <v>0</v>
          </cell>
          <cell r="P30">
            <v>0</v>
          </cell>
          <cell r="R30">
            <v>0.2</v>
          </cell>
          <cell r="W30">
            <v>1.4071800000000001</v>
          </cell>
          <cell r="X30">
            <v>1.3888</v>
          </cell>
          <cell r="Y30">
            <v>1.5034000000000001</v>
          </cell>
          <cell r="AB30">
            <v>1.5995999999999999</v>
          </cell>
          <cell r="AC30">
            <v>1.5488</v>
          </cell>
          <cell r="AD30">
            <v>1.5723</v>
          </cell>
          <cell r="AE30">
            <v>1.6281000000000001</v>
          </cell>
          <cell r="AF30">
            <v>1.6017999999999999</v>
          </cell>
          <cell r="AG30">
            <v>1.6345000000000001</v>
          </cell>
          <cell r="AH30">
            <v>1.5712140000000001</v>
          </cell>
          <cell r="AI30">
            <v>1.6426609999999999</v>
          </cell>
          <cell r="AJ30">
            <v>1.6426609999999999</v>
          </cell>
          <cell r="AK30">
            <v>1.6426609999999999</v>
          </cell>
          <cell r="AL30">
            <v>1.5720190000000001</v>
          </cell>
          <cell r="AM30">
            <v>1.4869650000000001</v>
          </cell>
          <cell r="AN30">
            <v>1.4085810000000001</v>
          </cell>
          <cell r="AO30">
            <v>1.3749579999999999</v>
          </cell>
          <cell r="AP30">
            <v>1.4073</v>
          </cell>
          <cell r="AQ30">
            <v>1.413527</v>
          </cell>
          <cell r="AR30">
            <v>1.411902</v>
          </cell>
          <cell r="AS30">
            <v>1.528049</v>
          </cell>
          <cell r="AT30">
            <v>1.535326</v>
          </cell>
          <cell r="AU30">
            <v>1.424256</v>
          </cell>
          <cell r="AV30">
            <v>1.416409</v>
          </cell>
          <cell r="AW30">
            <v>1.4436880000000001</v>
          </cell>
          <cell r="AX30">
            <v>1.6170640000000001</v>
          </cell>
          <cell r="AY30">
            <v>1.5943099999999999</v>
          </cell>
          <cell r="AZ30">
            <v>1.5024649999999999</v>
          </cell>
          <cell r="BA30">
            <v>1.7100390000000001</v>
          </cell>
          <cell r="BB30">
            <v>1.670018</v>
          </cell>
          <cell r="BC30">
            <v>1.62822</v>
          </cell>
          <cell r="BD30">
            <v>1.5727869999999999</v>
          </cell>
          <cell r="BE30">
            <v>1.5140039999999999</v>
          </cell>
          <cell r="BF30">
            <v>1.368676</v>
          </cell>
          <cell r="BG30">
            <v>1.2891969999999999</v>
          </cell>
          <cell r="BH30">
            <v>1.406833</v>
          </cell>
          <cell r="BI30">
            <v>1.334355</v>
          </cell>
          <cell r="BJ30">
            <v>1.3781055</v>
          </cell>
          <cell r="BK30">
            <v>1.3993949999999999</v>
          </cell>
          <cell r="BL30">
            <v>1.4099489999999999</v>
          </cell>
          <cell r="BM30">
            <v>1.3198449999999999</v>
          </cell>
          <cell r="BN30">
            <v>1.3305119999999999</v>
          </cell>
          <cell r="BO30">
            <v>1.2865249999999999</v>
          </cell>
          <cell r="BP30">
            <v>1.267927</v>
          </cell>
          <cell r="BQ30">
            <v>1.3125530000000001</v>
          </cell>
          <cell r="BR30">
            <v>1.302972</v>
          </cell>
          <cell r="BS30">
            <v>1.370325</v>
          </cell>
          <cell r="BT30">
            <v>1.3917630000000001</v>
          </cell>
          <cell r="BU30">
            <v>1.4656659999999999</v>
          </cell>
          <cell r="BV30">
            <v>1.523644</v>
          </cell>
          <cell r="BW30">
            <v>1.4586600000000001</v>
          </cell>
          <cell r="BX30">
            <v>1.407465</v>
          </cell>
          <cell r="BY30">
            <v>1.407335</v>
          </cell>
          <cell r="BZ30">
            <v>1.407335</v>
          </cell>
          <cell r="CA30">
            <v>1.407335</v>
          </cell>
          <cell r="CB30">
            <v>1.407335</v>
          </cell>
          <cell r="CC30">
            <v>1.407335</v>
          </cell>
          <cell r="CD30">
            <v>1.407335</v>
          </cell>
          <cell r="CE30">
            <v>1.407335</v>
          </cell>
          <cell r="CF30">
            <v>1.407335</v>
          </cell>
          <cell r="CG30">
            <v>1.407335</v>
          </cell>
          <cell r="CH30">
            <v>1.407335</v>
          </cell>
          <cell r="CI30">
            <v>1.407335</v>
          </cell>
          <cell r="CJ30">
            <v>1.407335</v>
          </cell>
          <cell r="CK30">
            <v>1.407335</v>
          </cell>
          <cell r="CL30">
            <v>1.407335</v>
          </cell>
          <cell r="CM30">
            <v>1.407335</v>
          </cell>
          <cell r="CN30">
            <v>1.407335</v>
          </cell>
          <cell r="CO30">
            <v>1.407335</v>
          </cell>
          <cell r="CP30">
            <v>1.407335</v>
          </cell>
          <cell r="CQ30">
            <v>1.407335</v>
          </cell>
          <cell r="CR30">
            <v>1.407335</v>
          </cell>
          <cell r="CS30">
            <v>1.407335</v>
          </cell>
          <cell r="CT30">
            <v>1.407335</v>
          </cell>
          <cell r="CU30">
            <v>1.407335</v>
          </cell>
          <cell r="CV30">
            <v>1.407335</v>
          </cell>
          <cell r="CW30">
            <v>1.407335</v>
          </cell>
          <cell r="CZ30" t="str">
            <v>from forecast sheet</v>
          </cell>
          <cell r="DB30" t="str">
            <v>Lookup line [DC] in [Forecasts] sheet * factor</v>
          </cell>
          <cell r="DC30">
            <v>34</v>
          </cell>
        </row>
        <row r="31">
          <cell r="C31" t="str">
            <v>CNY</v>
          </cell>
          <cell r="H31" t="str">
            <v>(price of 1 EUR, end of period)</v>
          </cell>
          <cell r="I31" t="str">
            <v>(2006-2010: only year-end rates are the official ING Finance rates)</v>
          </cell>
          <cell r="J31" t="str">
            <v>end-of-period FX rates; CNY</v>
          </cell>
          <cell r="K31" t="str">
            <v>Less urgent</v>
          </cell>
          <cell r="L31" t="str">
            <v>Must be positive</v>
          </cell>
          <cell r="M31">
            <v>-100000000000</v>
          </cell>
          <cell r="N31">
            <v>-1E-8</v>
          </cell>
          <cell r="O31">
            <v>0</v>
          </cell>
          <cell r="P31">
            <v>0</v>
          </cell>
          <cell r="R31">
            <v>0.2</v>
          </cell>
          <cell r="BU31">
            <v>8.3405269999999998</v>
          </cell>
          <cell r="BV31">
            <v>8.5800470000000004</v>
          </cell>
          <cell r="BW31">
            <v>8.5559329999999996</v>
          </cell>
          <cell r="BX31">
            <v>7.7271239999999999</v>
          </cell>
          <cell r="BY31">
            <v>7.5330000000000004</v>
          </cell>
          <cell r="BZ31">
            <v>7.5330000000000004</v>
          </cell>
          <cell r="CA31">
            <v>7.5330000000000004</v>
          </cell>
          <cell r="CB31">
            <v>7.5330000000000004</v>
          </cell>
          <cell r="CC31">
            <v>7.5330000000000004</v>
          </cell>
          <cell r="CD31">
            <v>7.5330000000000004</v>
          </cell>
          <cell r="CE31">
            <v>7.5330000000000004</v>
          </cell>
          <cell r="CF31">
            <v>7.5330000000000004</v>
          </cell>
          <cell r="CG31">
            <v>7.5330000000000004</v>
          </cell>
          <cell r="CH31">
            <v>7.5330000000000004</v>
          </cell>
          <cell r="CI31">
            <v>7.5330000000000004</v>
          </cell>
          <cell r="CJ31">
            <v>7.5330000000000004</v>
          </cell>
          <cell r="CK31">
            <v>7.5330000000000004</v>
          </cell>
          <cell r="CL31">
            <v>7.5330000000000004</v>
          </cell>
          <cell r="CM31">
            <v>7.5330000000000004</v>
          </cell>
          <cell r="CN31">
            <v>7.5330000000000004</v>
          </cell>
          <cell r="CO31">
            <v>7.5330000000000004</v>
          </cell>
          <cell r="CP31">
            <v>7.5330000000000004</v>
          </cell>
          <cell r="CQ31">
            <v>7.5330000000000004</v>
          </cell>
          <cell r="CR31">
            <v>7.5330000000000004</v>
          </cell>
          <cell r="CS31">
            <v>7.5330000000000004</v>
          </cell>
          <cell r="CT31">
            <v>7.5330000000000004</v>
          </cell>
          <cell r="CU31">
            <v>7.5330000000000004</v>
          </cell>
          <cell r="CV31">
            <v>7.5330000000000004</v>
          </cell>
          <cell r="CW31">
            <v>7.5330000000000004</v>
          </cell>
          <cell r="CZ31" t="str">
            <v>from forecast sheet</v>
          </cell>
          <cell r="DB31" t="str">
            <v>Lookup line [DC] in [Forecasts] sheet * factor</v>
          </cell>
          <cell r="DC31">
            <v>35</v>
          </cell>
        </row>
        <row r="32">
          <cell r="C32" t="str">
            <v>CZK</v>
          </cell>
          <cell r="H32" t="str">
            <v>(price of 1 EUR, end of period)</v>
          </cell>
          <cell r="I32" t="str">
            <v>(2006-2010: only year-end rates are the official ING Finance rates)</v>
          </cell>
          <cell r="J32" t="str">
            <v>end-of-period FX rates; CZK</v>
          </cell>
          <cell r="K32" t="str">
            <v>Less urgent</v>
          </cell>
          <cell r="L32" t="str">
            <v>Must be positive</v>
          </cell>
          <cell r="M32">
            <v>-100000000000</v>
          </cell>
          <cell r="N32">
            <v>-1E-8</v>
          </cell>
          <cell r="O32">
            <v>0</v>
          </cell>
          <cell r="P32">
            <v>0</v>
          </cell>
          <cell r="R32">
            <v>0.2</v>
          </cell>
          <cell r="X32">
            <v>1.3888</v>
          </cell>
          <cell r="Y32">
            <v>1.5034000000000001</v>
          </cell>
          <cell r="AB32">
            <v>1.5995999999999999</v>
          </cell>
          <cell r="AC32">
            <v>1.5488</v>
          </cell>
          <cell r="AD32">
            <v>1.5723</v>
          </cell>
          <cell r="AS32">
            <v>27.488150000000001</v>
          </cell>
          <cell r="AT32">
            <v>27.988</v>
          </cell>
          <cell r="AU32">
            <v>28.731999999999999</v>
          </cell>
          <cell r="AV32">
            <v>27.545999999999999</v>
          </cell>
          <cell r="AW32">
            <v>26.560130000000001</v>
          </cell>
          <cell r="AX32">
            <v>25.254000000000001</v>
          </cell>
          <cell r="AY32">
            <v>23.939</v>
          </cell>
          <cell r="AZ32">
            <v>24.663</v>
          </cell>
          <cell r="BA32">
            <v>26.627050000000001</v>
          </cell>
          <cell r="BB32">
            <v>27.344999999999999</v>
          </cell>
          <cell r="BC32">
            <v>25.943999999999999</v>
          </cell>
          <cell r="BD32">
            <v>25.234999999999999</v>
          </cell>
          <cell r="BE32">
            <v>26.476710000000001</v>
          </cell>
          <cell r="BF32">
            <v>25.434999999999999</v>
          </cell>
          <cell r="BG32">
            <v>25.687999999999999</v>
          </cell>
          <cell r="BH32">
            <v>24.584</v>
          </cell>
          <cell r="BI32">
            <v>25.08295</v>
          </cell>
          <cell r="BJ32">
            <v>24.549099999999999</v>
          </cell>
          <cell r="BK32">
            <v>24.314240000000002</v>
          </cell>
          <cell r="BL32">
            <v>24.746040000000001</v>
          </cell>
          <cell r="BM32">
            <v>25.79167</v>
          </cell>
          <cell r="BN32">
            <v>24.762799999999999</v>
          </cell>
          <cell r="BO32">
            <v>25.616540000000001</v>
          </cell>
          <cell r="BP32">
            <v>25.165949999999999</v>
          </cell>
          <cell r="BQ32">
            <v>25.107530000000001</v>
          </cell>
          <cell r="BR32">
            <v>25.787610000000001</v>
          </cell>
          <cell r="BS32">
            <v>25.93976</v>
          </cell>
          <cell r="BT32">
            <v>25.722069999999999</v>
          </cell>
          <cell r="BU32">
            <v>27.399699999999999</v>
          </cell>
          <cell r="BV32">
            <v>27.435390000000002</v>
          </cell>
          <cell r="BW32">
            <v>27.446069999999999</v>
          </cell>
          <cell r="BX32">
            <v>27.498930000000001</v>
          </cell>
          <cell r="BY32">
            <v>27.710509999999999</v>
          </cell>
          <cell r="BZ32">
            <v>27.710509999999999</v>
          </cell>
          <cell r="CA32">
            <v>27.710509999999999</v>
          </cell>
          <cell r="CB32">
            <v>27.710509999999999</v>
          </cell>
          <cell r="CC32">
            <v>27.710509999999999</v>
          </cell>
          <cell r="CD32">
            <v>27.710509999999999</v>
          </cell>
          <cell r="CE32">
            <v>27.710509999999999</v>
          </cell>
          <cell r="CF32">
            <v>27.710509999999999</v>
          </cell>
          <cell r="CG32">
            <v>27.710509999999999</v>
          </cell>
          <cell r="CH32">
            <v>27.710509999999999</v>
          </cell>
          <cell r="CI32">
            <v>27.710509999999999</v>
          </cell>
          <cell r="CJ32">
            <v>27.710509999999999</v>
          </cell>
          <cell r="CK32">
            <v>27.710509999999999</v>
          </cell>
          <cell r="CL32">
            <v>27.710509999999999</v>
          </cell>
          <cell r="CM32">
            <v>27.710509999999999</v>
          </cell>
          <cell r="CN32">
            <v>27.710509999999999</v>
          </cell>
          <cell r="CO32">
            <v>27.710509999999999</v>
          </cell>
          <cell r="CP32">
            <v>27.710509999999999</v>
          </cell>
          <cell r="CQ32">
            <v>27.710509999999999</v>
          </cell>
          <cell r="CR32">
            <v>27.710509999999999</v>
          </cell>
          <cell r="CS32">
            <v>27.710509999999999</v>
          </cell>
          <cell r="CT32">
            <v>27.710509999999999</v>
          </cell>
          <cell r="CU32">
            <v>27.710509999999999</v>
          </cell>
          <cell r="CV32">
            <v>27.710509999999999</v>
          </cell>
          <cell r="CW32">
            <v>27.710509999999999</v>
          </cell>
          <cell r="CZ32" t="str">
            <v>from forecast sheet</v>
          </cell>
          <cell r="DB32" t="str">
            <v>Lookup line [DC] in [Forecasts] sheet * factor</v>
          </cell>
          <cell r="DC32">
            <v>36</v>
          </cell>
        </row>
        <row r="33">
          <cell r="C33" t="str">
            <v>GBP</v>
          </cell>
          <cell r="H33" t="str">
            <v>(price of 1 EUR, end of period)</v>
          </cell>
          <cell r="J33" t="str">
            <v>end-of-period FX rates; GBP</v>
          </cell>
          <cell r="K33" t="str">
            <v>Urgent</v>
          </cell>
          <cell r="L33" t="str">
            <v>Must be positive</v>
          </cell>
          <cell r="M33">
            <v>-100000000000</v>
          </cell>
          <cell r="N33">
            <v>0</v>
          </cell>
          <cell r="O33">
            <v>-100000000000</v>
          </cell>
          <cell r="P33">
            <v>-100000000000</v>
          </cell>
          <cell r="R33">
            <v>0.2</v>
          </cell>
          <cell r="W33">
            <v>0.61099999999999999</v>
          </cell>
          <cell r="X33">
            <v>0.61250000000000004</v>
          </cell>
          <cell r="Y33">
            <v>0.65010000000000001</v>
          </cell>
          <cell r="AB33">
            <v>0.69010000000000005</v>
          </cell>
          <cell r="AC33">
            <v>0.69140000000000001</v>
          </cell>
          <cell r="AD33">
            <v>0.69850000000000001</v>
          </cell>
          <cell r="AE33">
            <v>0.70630000000000004</v>
          </cell>
          <cell r="AF33">
            <v>0.66669999999999996</v>
          </cell>
          <cell r="AG33">
            <v>0.67069999999999996</v>
          </cell>
          <cell r="AH33">
            <v>0.68604129999999997</v>
          </cell>
          <cell r="AI33">
            <v>0.7052697</v>
          </cell>
          <cell r="AJ33">
            <v>0.7052697</v>
          </cell>
          <cell r="AK33">
            <v>0.7052697</v>
          </cell>
          <cell r="AL33">
            <v>0.68872359999999999</v>
          </cell>
          <cell r="AM33">
            <v>0.67367100000000002</v>
          </cell>
          <cell r="AN33">
            <v>0.68225250000000004</v>
          </cell>
          <cell r="AO33">
            <v>0.6867666</v>
          </cell>
          <cell r="AP33">
            <v>0.69650829999999997</v>
          </cell>
          <cell r="AQ33">
            <v>0.69279190000000002</v>
          </cell>
          <cell r="AR33">
            <v>0.67789849999999996</v>
          </cell>
          <cell r="AS33">
            <v>0.67149729999999996</v>
          </cell>
          <cell r="AT33">
            <v>0.67939459999999996</v>
          </cell>
          <cell r="AU33">
            <v>0.67351110000000003</v>
          </cell>
          <cell r="AV33">
            <v>0.6987023</v>
          </cell>
          <cell r="AW33">
            <v>0.73443579999999997</v>
          </cell>
          <cell r="AX33">
            <v>0.796485</v>
          </cell>
          <cell r="AY33">
            <v>0.79127860000000005</v>
          </cell>
          <cell r="AZ33">
            <v>0.79574279999999997</v>
          </cell>
          <cell r="BA33">
            <v>0.9559337</v>
          </cell>
          <cell r="BB33">
            <v>0.93020000000000003</v>
          </cell>
          <cell r="BC33">
            <v>0.85124999999999995</v>
          </cell>
          <cell r="BD33">
            <v>0.91143019999999997</v>
          </cell>
          <cell r="BE33">
            <v>0.88927299999999998</v>
          </cell>
          <cell r="BF33">
            <v>0.88922970000000001</v>
          </cell>
          <cell r="BG33">
            <v>0.81774009999999997</v>
          </cell>
          <cell r="BH33">
            <v>0.85814020000000002</v>
          </cell>
          <cell r="BI33">
            <v>0.86193790000000003</v>
          </cell>
          <cell r="BJ33">
            <v>0.88456869999999999</v>
          </cell>
          <cell r="BK33">
            <v>0.9037423</v>
          </cell>
          <cell r="BL33">
            <v>0.86499579999999998</v>
          </cell>
          <cell r="BM33">
            <v>0.83622390000000002</v>
          </cell>
          <cell r="BN33">
            <v>0.83303170000000004</v>
          </cell>
          <cell r="BO33">
            <v>0.80606860000000002</v>
          </cell>
          <cell r="BP33">
            <v>0.79791959999999995</v>
          </cell>
          <cell r="BQ33">
            <v>0.81613139999999995</v>
          </cell>
          <cell r="BR33">
            <v>0.84369139999999998</v>
          </cell>
          <cell r="BS33">
            <v>0.8577475</v>
          </cell>
          <cell r="BT33">
            <v>0.83639010000000003</v>
          </cell>
          <cell r="BU33">
            <v>0.83305119999999999</v>
          </cell>
          <cell r="BV33">
            <v>0.82893349999999999</v>
          </cell>
          <cell r="BW33">
            <v>0.80115550000000002</v>
          </cell>
          <cell r="BX33">
            <v>0.77754299999999998</v>
          </cell>
          <cell r="BY33">
            <v>0.77862160000000002</v>
          </cell>
          <cell r="BZ33">
            <v>0.77862160000000002</v>
          </cell>
          <cell r="CA33">
            <v>0.77862160000000002</v>
          </cell>
          <cell r="CB33">
            <v>0.77862160000000002</v>
          </cell>
          <cell r="CC33">
            <v>0.77862160000000002</v>
          </cell>
          <cell r="CD33">
            <v>0.77862160000000002</v>
          </cell>
          <cell r="CE33">
            <v>0.77862160000000002</v>
          </cell>
          <cell r="CF33">
            <v>0.77862160000000002</v>
          </cell>
          <cell r="CG33">
            <v>0.77862160000000002</v>
          </cell>
          <cell r="CH33">
            <v>0.77862160000000002</v>
          </cell>
          <cell r="CI33">
            <v>0.77862160000000002</v>
          </cell>
          <cell r="CJ33">
            <v>0.77862160000000002</v>
          </cell>
          <cell r="CK33">
            <v>0.77862160000000002</v>
          </cell>
          <cell r="CL33">
            <v>0.77862160000000002</v>
          </cell>
          <cell r="CM33">
            <v>0.77862160000000002</v>
          </cell>
          <cell r="CN33">
            <v>0.77862160000000002</v>
          </cell>
          <cell r="CO33">
            <v>0.77862160000000002</v>
          </cell>
          <cell r="CP33">
            <v>0.77862160000000002</v>
          </cell>
          <cell r="CQ33">
            <v>0.77862160000000002</v>
          </cell>
          <cell r="CR33">
            <v>0.77862160000000002</v>
          </cell>
          <cell r="CS33">
            <v>0.77862160000000002</v>
          </cell>
          <cell r="CT33">
            <v>0.77862160000000002</v>
          </cell>
          <cell r="CU33">
            <v>0.77862160000000002</v>
          </cell>
          <cell r="CV33">
            <v>0.77862160000000002</v>
          </cell>
          <cell r="CW33">
            <v>0.77862160000000002</v>
          </cell>
          <cell r="CZ33" t="str">
            <v>from forecast sheet</v>
          </cell>
          <cell r="DB33" t="str">
            <v>Lookup line [DC] in [Forecasts] sheet * factor</v>
          </cell>
          <cell r="DC33">
            <v>37</v>
          </cell>
        </row>
        <row r="34">
          <cell r="C34" t="str">
            <v>INR</v>
          </cell>
          <cell r="H34" t="str">
            <v>(price of 1 EUR, end of period)</v>
          </cell>
          <cell r="J34" t="str">
            <v>end-of-period FX rates; INR</v>
          </cell>
          <cell r="K34" t="str">
            <v>Less urgent</v>
          </cell>
          <cell r="L34" t="str">
            <v>Must be positive</v>
          </cell>
          <cell r="M34">
            <v>-100000000000</v>
          </cell>
          <cell r="N34">
            <v>-1E-8</v>
          </cell>
          <cell r="O34">
            <v>0</v>
          </cell>
          <cell r="P34">
            <v>0</v>
          </cell>
          <cell r="R34">
            <v>0.2</v>
          </cell>
          <cell r="BQ34">
            <v>72.443330000000003</v>
          </cell>
          <cell r="BR34">
            <v>69.604230000000001</v>
          </cell>
          <cell r="BS34">
            <v>77.631039999999999</v>
          </cell>
          <cell r="BT34">
            <v>84.507360000000006</v>
          </cell>
          <cell r="BU34">
            <v>85.123949999999994</v>
          </cell>
          <cell r="BV34">
            <v>82.7547</v>
          </cell>
          <cell r="BW34">
            <v>82.039779999999993</v>
          </cell>
          <cell r="BX34">
            <v>77.455529999999996</v>
          </cell>
          <cell r="BY34">
            <v>76.842680000000001</v>
          </cell>
          <cell r="BZ34">
            <v>76.842680000000001</v>
          </cell>
          <cell r="CA34">
            <v>76.842680000000001</v>
          </cell>
          <cell r="CB34">
            <v>76.842680000000001</v>
          </cell>
          <cell r="CC34">
            <v>76.842680000000001</v>
          </cell>
          <cell r="CD34">
            <v>76.842680000000001</v>
          </cell>
          <cell r="CE34">
            <v>76.842680000000001</v>
          </cell>
          <cell r="CF34">
            <v>76.842680000000001</v>
          </cell>
          <cell r="CG34">
            <v>76.842680000000001</v>
          </cell>
          <cell r="CH34">
            <v>76.842680000000001</v>
          </cell>
          <cell r="CI34">
            <v>76.842680000000001</v>
          </cell>
          <cell r="CJ34">
            <v>76.842680000000001</v>
          </cell>
          <cell r="CK34">
            <v>76.842680000000001</v>
          </cell>
          <cell r="CL34">
            <v>76.842680000000001</v>
          </cell>
          <cell r="CM34">
            <v>76.842680000000001</v>
          </cell>
          <cell r="CN34">
            <v>76.842680000000001</v>
          </cell>
          <cell r="CO34">
            <v>76.842680000000001</v>
          </cell>
          <cell r="CP34">
            <v>76.842680000000001</v>
          </cell>
          <cell r="CQ34">
            <v>76.842680000000001</v>
          </cell>
          <cell r="CR34">
            <v>76.842680000000001</v>
          </cell>
          <cell r="CS34">
            <v>76.842680000000001</v>
          </cell>
          <cell r="CT34">
            <v>76.842680000000001</v>
          </cell>
          <cell r="CU34">
            <v>76.842680000000001</v>
          </cell>
          <cell r="CV34">
            <v>76.842680000000001</v>
          </cell>
          <cell r="CW34">
            <v>76.842680000000001</v>
          </cell>
          <cell r="CZ34" t="str">
            <v>from forecast sheet</v>
          </cell>
          <cell r="DB34" t="str">
            <v>Lookup line [DC] in [Forecasts] sheet * factor</v>
          </cell>
          <cell r="DC34">
            <v>38</v>
          </cell>
        </row>
        <row r="35">
          <cell r="C35" t="str">
            <v>JPY</v>
          </cell>
          <cell r="H35" t="str">
            <v>(price of 1 EUR, end of period)</v>
          </cell>
          <cell r="J35" t="str">
            <v>end-of-period FX rates; JPY</v>
          </cell>
          <cell r="K35" t="str">
            <v>Less urgent</v>
          </cell>
          <cell r="L35" t="str">
            <v>Must be positive</v>
          </cell>
          <cell r="M35">
            <v>-100000000000</v>
          </cell>
          <cell r="N35">
            <v>-1E-8</v>
          </cell>
          <cell r="O35">
            <v>0</v>
          </cell>
          <cell r="P35">
            <v>0</v>
          </cell>
          <cell r="R35">
            <v>0.2</v>
          </cell>
          <cell r="W35">
            <v>116.25</v>
          </cell>
          <cell r="X35">
            <v>115.46</v>
          </cell>
          <cell r="Y35">
            <v>118.21</v>
          </cell>
          <cell r="AC35">
            <v>137.25</v>
          </cell>
          <cell r="AD35">
            <v>129</v>
          </cell>
          <cell r="AE35">
            <v>134.80000000000001</v>
          </cell>
          <cell r="AF35">
            <v>127.1</v>
          </cell>
          <cell r="AG35">
            <v>132.25</v>
          </cell>
          <cell r="AH35">
            <v>136.81219999999999</v>
          </cell>
          <cell r="AI35">
            <v>139.76740000000001</v>
          </cell>
          <cell r="AJ35">
            <v>139.76740000000001</v>
          </cell>
          <cell r="AK35">
            <v>139.76740000000001</v>
          </cell>
          <cell r="AL35">
            <v>138.50200000000001</v>
          </cell>
          <cell r="AM35">
            <v>133.59630000000001</v>
          </cell>
          <cell r="AN35">
            <v>136.54409999999999</v>
          </cell>
          <cell r="AO35">
            <v>138.99719999999999</v>
          </cell>
          <cell r="AP35">
            <v>142.36320000000001</v>
          </cell>
          <cell r="AQ35">
            <v>145.7697</v>
          </cell>
          <cell r="AR35">
            <v>149.37139999999999</v>
          </cell>
          <cell r="AS35">
            <v>156.7861</v>
          </cell>
          <cell r="AT35">
            <v>157.2259</v>
          </cell>
          <cell r="AU35">
            <v>166.59289999999999</v>
          </cell>
          <cell r="AV35">
            <v>163.55350000000001</v>
          </cell>
          <cell r="AW35">
            <v>164.8184</v>
          </cell>
          <cell r="AX35">
            <v>157.52850000000001</v>
          </cell>
          <cell r="AY35">
            <v>166.4676</v>
          </cell>
          <cell r="AZ35">
            <v>150.5548</v>
          </cell>
          <cell r="BA35">
            <v>126.3544</v>
          </cell>
          <cell r="BB35">
            <v>131.1525</v>
          </cell>
          <cell r="BC35">
            <v>135.40960000000001</v>
          </cell>
          <cell r="BD35">
            <v>131.19149999999999</v>
          </cell>
          <cell r="BE35">
            <v>133.05699999999999</v>
          </cell>
          <cell r="BF35">
            <v>125.8861</v>
          </cell>
          <cell r="BG35">
            <v>108.9451</v>
          </cell>
          <cell r="BH35">
            <v>113.70229999999999</v>
          </cell>
          <cell r="BI35">
            <v>108.7445</v>
          </cell>
          <cell r="BJ35">
            <v>117.8257435</v>
          </cell>
          <cell r="BK35">
            <v>116.4498</v>
          </cell>
          <cell r="BL35">
            <v>103.5746</v>
          </cell>
          <cell r="BM35">
            <v>100.1956</v>
          </cell>
          <cell r="BN35">
            <v>109.431</v>
          </cell>
          <cell r="BO35">
            <v>100.1379</v>
          </cell>
          <cell r="BP35">
            <v>100.3407</v>
          </cell>
          <cell r="BQ35">
            <v>113.6341</v>
          </cell>
          <cell r="BR35">
            <v>120.6358</v>
          </cell>
          <cell r="BS35">
            <v>129.4504</v>
          </cell>
          <cell r="BT35">
            <v>131.8331</v>
          </cell>
          <cell r="BU35">
            <v>144.6585</v>
          </cell>
          <cell r="BV35">
            <v>142.4419</v>
          </cell>
          <cell r="BW35">
            <v>138.4084</v>
          </cell>
          <cell r="BX35">
            <v>138.1173</v>
          </cell>
          <cell r="BY35">
            <v>145.11959999999999</v>
          </cell>
          <cell r="BZ35">
            <v>145.11959999999999</v>
          </cell>
          <cell r="CA35">
            <v>145.11959999999999</v>
          </cell>
          <cell r="CB35">
            <v>145.11959999999999</v>
          </cell>
          <cell r="CC35">
            <v>145.11959999999999</v>
          </cell>
          <cell r="CD35">
            <v>145.11959999999999</v>
          </cell>
          <cell r="CE35">
            <v>145.11959999999999</v>
          </cell>
          <cell r="CF35">
            <v>145.11959999999999</v>
          </cell>
          <cell r="CG35">
            <v>145.11959999999999</v>
          </cell>
          <cell r="CH35">
            <v>145.11959999999999</v>
          </cell>
          <cell r="CI35">
            <v>145.11959999999999</v>
          </cell>
          <cell r="CJ35">
            <v>145.11959999999999</v>
          </cell>
          <cell r="CK35">
            <v>145.11959999999999</v>
          </cell>
          <cell r="CL35">
            <v>145.11959999999999</v>
          </cell>
          <cell r="CM35">
            <v>145.11959999999999</v>
          </cell>
          <cell r="CN35">
            <v>145.11959999999999</v>
          </cell>
          <cell r="CO35">
            <v>145.11959999999999</v>
          </cell>
          <cell r="CP35">
            <v>145.11959999999999</v>
          </cell>
          <cell r="CQ35">
            <v>145.11959999999999</v>
          </cell>
          <cell r="CR35">
            <v>145.11959999999999</v>
          </cell>
          <cell r="CS35">
            <v>145.11959999999999</v>
          </cell>
          <cell r="CT35">
            <v>145.11959999999999</v>
          </cell>
          <cell r="CU35">
            <v>145.11959999999999</v>
          </cell>
          <cell r="CV35">
            <v>145.11959999999999</v>
          </cell>
          <cell r="CW35">
            <v>145.11959999999999</v>
          </cell>
          <cell r="CZ35" t="str">
            <v>from forecast sheet</v>
          </cell>
          <cell r="DB35" t="str">
            <v>Lookup line [DC] in [Forecasts] sheet * factor</v>
          </cell>
          <cell r="DC35">
            <v>39</v>
          </cell>
        </row>
        <row r="36">
          <cell r="C36" t="str">
            <v>PLN</v>
          </cell>
          <cell r="H36" t="str">
            <v>(price of 1 EUR, end of period)</v>
          </cell>
          <cell r="J36" t="str">
            <v>end-of-period FX rates; PLN</v>
          </cell>
          <cell r="K36" t="str">
            <v>Less urgent</v>
          </cell>
          <cell r="L36" t="str">
            <v>Must be positive</v>
          </cell>
          <cell r="M36">
            <v>-100000000000</v>
          </cell>
          <cell r="N36">
            <v>-1E-8</v>
          </cell>
          <cell r="O36">
            <v>0</v>
          </cell>
          <cell r="P36">
            <v>0</v>
          </cell>
          <cell r="R36">
            <v>0.2</v>
          </cell>
          <cell r="X36">
            <v>3.59</v>
          </cell>
          <cell r="Y36">
            <v>4.0552000000000001</v>
          </cell>
          <cell r="AC36">
            <v>4.4622000000000002</v>
          </cell>
          <cell r="AD36">
            <v>4.6143000000000001</v>
          </cell>
          <cell r="AE36">
            <v>4.7069999999999999</v>
          </cell>
          <cell r="AF36">
            <v>4.7374999999999998</v>
          </cell>
          <cell r="AG36">
            <v>4.5118</v>
          </cell>
          <cell r="AH36">
            <v>4.3812870000000004</v>
          </cell>
          <cell r="AI36">
            <v>4.0899390000000002</v>
          </cell>
          <cell r="AJ36">
            <v>4.0899390000000002</v>
          </cell>
          <cell r="AK36">
            <v>4.0899390000000002</v>
          </cell>
          <cell r="AL36">
            <v>4.0827249999999999</v>
          </cell>
          <cell r="AM36">
            <v>4.0445830000000003</v>
          </cell>
          <cell r="AN36">
            <v>3.9186380000000001</v>
          </cell>
          <cell r="AO36">
            <v>3.861243</v>
          </cell>
          <cell r="AP36">
            <v>3.9401980000000001</v>
          </cell>
          <cell r="AQ36">
            <v>4.0526479999999996</v>
          </cell>
          <cell r="AR36">
            <v>3.9708269999999999</v>
          </cell>
          <cell r="AS36">
            <v>3.8321529999999999</v>
          </cell>
          <cell r="AT36">
            <v>3.8664640000000001</v>
          </cell>
          <cell r="AU36">
            <v>3.7668819999999998</v>
          </cell>
          <cell r="AV36">
            <v>3.7747259999999998</v>
          </cell>
          <cell r="AW36">
            <v>3.5858120000000002</v>
          </cell>
          <cell r="AX36">
            <v>3.5243709999999999</v>
          </cell>
          <cell r="AY36">
            <v>3.3521239999999999</v>
          </cell>
          <cell r="AZ36">
            <v>3.4025530000000002</v>
          </cell>
          <cell r="BA36">
            <v>4.1752859999999998</v>
          </cell>
          <cell r="BB36">
            <v>4.6836849999999997</v>
          </cell>
          <cell r="BC36">
            <v>4.4587450000000004</v>
          </cell>
          <cell r="BD36">
            <v>4.2268980000000003</v>
          </cell>
          <cell r="BE36">
            <v>4.1060759999999998</v>
          </cell>
          <cell r="BF36">
            <v>3.8617249999999999</v>
          </cell>
          <cell r="BG36">
            <v>4.1295580000000003</v>
          </cell>
          <cell r="BH36">
            <v>3.990802</v>
          </cell>
          <cell r="BI36">
            <v>3.959247</v>
          </cell>
          <cell r="BJ36">
            <v>4.0160855</v>
          </cell>
          <cell r="BK36">
            <v>3.9845700000000002</v>
          </cell>
          <cell r="BL36">
            <v>4.4213610000000001</v>
          </cell>
          <cell r="BM36">
            <v>4.4681179999999996</v>
          </cell>
          <cell r="BN36">
            <v>4.1579240000000004</v>
          </cell>
          <cell r="BO36">
            <v>4.2551519999999998</v>
          </cell>
          <cell r="BP36">
            <v>4.1040400000000004</v>
          </cell>
          <cell r="BQ36">
            <v>4.0830739999999999</v>
          </cell>
          <cell r="BR36">
            <v>4.1757410000000004</v>
          </cell>
          <cell r="BS36">
            <v>4.3356909999999997</v>
          </cell>
          <cell r="BT36">
            <v>4.2238829999999998</v>
          </cell>
          <cell r="BU36">
            <v>4.1528700000000001</v>
          </cell>
          <cell r="BV36">
            <v>4.1738229999999996</v>
          </cell>
          <cell r="BW36">
            <v>4.1578520000000001</v>
          </cell>
          <cell r="BX36">
            <v>4.1764159999999997</v>
          </cell>
          <cell r="BY36">
            <v>4.287674</v>
          </cell>
          <cell r="BZ36">
            <v>4.287674</v>
          </cell>
          <cell r="CA36">
            <v>4.287674</v>
          </cell>
          <cell r="CB36">
            <v>4.287674</v>
          </cell>
          <cell r="CC36">
            <v>4.287674</v>
          </cell>
          <cell r="CD36">
            <v>4.287674</v>
          </cell>
          <cell r="CE36">
            <v>4.287674</v>
          </cell>
          <cell r="CF36">
            <v>4.287674</v>
          </cell>
          <cell r="CG36">
            <v>4.287674</v>
          </cell>
          <cell r="CH36">
            <v>4.287674</v>
          </cell>
          <cell r="CI36">
            <v>4.287674</v>
          </cell>
          <cell r="CJ36">
            <v>4.287674</v>
          </cell>
          <cell r="CK36">
            <v>4.287674</v>
          </cell>
          <cell r="CL36">
            <v>4.287674</v>
          </cell>
          <cell r="CM36">
            <v>4.287674</v>
          </cell>
          <cell r="CN36">
            <v>4.287674</v>
          </cell>
          <cell r="CO36">
            <v>4.287674</v>
          </cell>
          <cell r="CP36">
            <v>4.287674</v>
          </cell>
          <cell r="CQ36">
            <v>4.287674</v>
          </cell>
          <cell r="CR36">
            <v>4.287674</v>
          </cell>
          <cell r="CS36">
            <v>4.287674</v>
          </cell>
          <cell r="CT36">
            <v>4.287674</v>
          </cell>
          <cell r="CU36">
            <v>4.287674</v>
          </cell>
          <cell r="CV36">
            <v>4.287674</v>
          </cell>
          <cell r="CW36">
            <v>4.287674</v>
          </cell>
          <cell r="CZ36" t="str">
            <v>from forecast sheet</v>
          </cell>
          <cell r="DB36" t="str">
            <v>Lookup line [DC] in [Forecasts] sheet * factor</v>
          </cell>
          <cell r="DC36">
            <v>40</v>
          </cell>
        </row>
        <row r="37">
          <cell r="C37" t="str">
            <v>TRY</v>
          </cell>
          <cell r="H37" t="str">
            <v>(price of 1 EUR, end of period)</v>
          </cell>
          <cell r="J37" t="str">
            <v>end-of-period FX rates; TRY</v>
          </cell>
          <cell r="K37" t="str">
            <v>Less urgent</v>
          </cell>
          <cell r="L37" t="str">
            <v>Must be positive</v>
          </cell>
          <cell r="M37">
            <v>-100000000000</v>
          </cell>
          <cell r="N37">
            <v>-1E-8</v>
          </cell>
          <cell r="O37">
            <v>0</v>
          </cell>
          <cell r="P37">
            <v>0</v>
          </cell>
          <cell r="R37">
            <v>0.2</v>
          </cell>
          <cell r="BQ37">
            <v>2.3567</v>
          </cell>
          <cell r="BR37">
            <v>2.3200769999999999</v>
          </cell>
          <cell r="BS37">
            <v>2.520378</v>
          </cell>
          <cell r="BT37">
            <v>2.7537609999999999</v>
          </cell>
          <cell r="BU37">
            <v>2.9464869999999999</v>
          </cell>
          <cell r="BV37">
            <v>2.9655200000000002</v>
          </cell>
          <cell r="BW37">
            <v>2.901475</v>
          </cell>
          <cell r="BX37">
            <v>2.8685179999999999</v>
          </cell>
          <cell r="BY37">
            <v>2.8291879999999998</v>
          </cell>
          <cell r="BZ37">
            <v>2.8291879999999998</v>
          </cell>
          <cell r="CA37">
            <v>2.8291879999999998</v>
          </cell>
          <cell r="CB37">
            <v>2.8291879999999998</v>
          </cell>
          <cell r="CC37">
            <v>2.8291879999999998</v>
          </cell>
          <cell r="CD37">
            <v>2.8291879999999998</v>
          </cell>
          <cell r="CE37">
            <v>2.8291879999999998</v>
          </cell>
          <cell r="CF37">
            <v>2.8291879999999998</v>
          </cell>
          <cell r="CG37">
            <v>2.8291879999999998</v>
          </cell>
          <cell r="CH37">
            <v>2.8291879999999998</v>
          </cell>
          <cell r="CI37">
            <v>2.8291879999999998</v>
          </cell>
          <cell r="CJ37">
            <v>2.8291879999999998</v>
          </cell>
          <cell r="CK37">
            <v>2.8291879999999998</v>
          </cell>
          <cell r="CL37">
            <v>2.8291879999999998</v>
          </cell>
          <cell r="CM37">
            <v>2.8291879999999998</v>
          </cell>
          <cell r="CN37">
            <v>2.8291879999999998</v>
          </cell>
          <cell r="CO37">
            <v>2.8291879999999998</v>
          </cell>
          <cell r="CP37">
            <v>2.8291879999999998</v>
          </cell>
          <cell r="CQ37">
            <v>2.8291879999999998</v>
          </cell>
          <cell r="CR37">
            <v>2.8291879999999998</v>
          </cell>
          <cell r="CS37">
            <v>2.8291879999999998</v>
          </cell>
          <cell r="CT37">
            <v>2.8291879999999998</v>
          </cell>
          <cell r="CU37">
            <v>2.8291879999999998</v>
          </cell>
          <cell r="CV37">
            <v>2.8291879999999998</v>
          </cell>
          <cell r="CW37">
            <v>2.8291879999999998</v>
          </cell>
          <cell r="CZ37" t="str">
            <v>from forecast sheet</v>
          </cell>
          <cell r="DB37" t="str">
            <v>Lookup line [DC] in [Forecasts] sheet * factor</v>
          </cell>
          <cell r="DC37">
            <v>41</v>
          </cell>
        </row>
        <row r="38">
          <cell r="C38" t="str">
            <v>USD</v>
          </cell>
          <cell r="H38" t="str">
            <v>(price of 1 EUR, end of period)</v>
          </cell>
          <cell r="J38" t="str">
            <v>end-of-period FX rates; USD</v>
          </cell>
          <cell r="K38" t="str">
            <v>Urgent</v>
          </cell>
          <cell r="L38" t="str">
            <v>Must be positive</v>
          </cell>
          <cell r="M38">
            <v>-100000000000</v>
          </cell>
          <cell r="N38">
            <v>0</v>
          </cell>
          <cell r="O38">
            <v>-100000000000</v>
          </cell>
          <cell r="P38">
            <v>-100000000000</v>
          </cell>
          <cell r="R38">
            <v>0.2</v>
          </cell>
          <cell r="S38">
            <v>1.0069999999999999</v>
          </cell>
          <cell r="T38">
            <v>0.93879999999999997</v>
          </cell>
          <cell r="U38">
            <v>0.84730000000000005</v>
          </cell>
          <cell r="V38">
            <v>0.91049999999999998</v>
          </cell>
          <cell r="W38">
            <v>0.88529999999999998</v>
          </cell>
          <cell r="X38">
            <v>0.87190000000000001</v>
          </cell>
          <cell r="Y38">
            <v>0.98950000000000005</v>
          </cell>
          <cell r="Z38">
            <v>0.9879</v>
          </cell>
          <cell r="AA38">
            <v>1.0487</v>
          </cell>
          <cell r="AB38">
            <v>1.0895999999999999</v>
          </cell>
          <cell r="AC38">
            <v>1.1420999999999999</v>
          </cell>
          <cell r="AD38">
            <v>1.167</v>
          </cell>
          <cell r="AE38">
            <v>1.2616000000000001</v>
          </cell>
          <cell r="AF38">
            <v>1.2232000000000001</v>
          </cell>
          <cell r="AG38">
            <v>1.2148000000000001</v>
          </cell>
          <cell r="AH38">
            <v>1.2345999999999999</v>
          </cell>
          <cell r="AI38">
            <v>1.3644499999999999</v>
          </cell>
          <cell r="AJ38">
            <v>1.3644499999999999</v>
          </cell>
          <cell r="AK38">
            <v>1.3644499999999999</v>
          </cell>
          <cell r="AL38">
            <v>1.2963499999999999</v>
          </cell>
          <cell r="AM38">
            <v>1.20705</v>
          </cell>
          <cell r="AN38">
            <v>1.2067000000000001</v>
          </cell>
          <cell r="AO38">
            <v>1.1821999999999999</v>
          </cell>
          <cell r="AP38">
            <v>1.2098</v>
          </cell>
          <cell r="AQ38">
            <v>1.2710999999999999</v>
          </cell>
          <cell r="AR38">
            <v>1.2664500000000001</v>
          </cell>
          <cell r="AS38">
            <v>1.3182499999999999</v>
          </cell>
          <cell r="AT38">
            <v>1.3309</v>
          </cell>
          <cell r="AU38">
            <v>1.34975</v>
          </cell>
          <cell r="AV38">
            <v>1.41875</v>
          </cell>
          <cell r="AW38">
            <v>1.4722500000000001</v>
          </cell>
          <cell r="AX38">
            <v>1.57955</v>
          </cell>
          <cell r="AY38">
            <v>1.57595</v>
          </cell>
          <cell r="AZ38">
            <v>1.4336500000000001</v>
          </cell>
          <cell r="BA38">
            <v>1.39595</v>
          </cell>
          <cell r="BB38">
            <v>1.3317000000000001</v>
          </cell>
          <cell r="BC38">
            <v>1.41265</v>
          </cell>
          <cell r="BD38">
            <v>1.4663999999999999</v>
          </cell>
          <cell r="BE38">
            <v>1.4403999999999999</v>
          </cell>
          <cell r="BF38">
            <v>1.3482499999999999</v>
          </cell>
          <cell r="BG38">
            <v>1.22845</v>
          </cell>
          <cell r="BH38">
            <v>1.3644000000000001</v>
          </cell>
          <cell r="BI38">
            <v>1.3379000000000001</v>
          </cell>
          <cell r="BJ38">
            <v>1.4218999999999999</v>
          </cell>
          <cell r="BK38">
            <v>1.4477500000000001</v>
          </cell>
          <cell r="BL38">
            <v>1.34775</v>
          </cell>
          <cell r="BM38">
            <v>1.2946</v>
          </cell>
          <cell r="BN38">
            <v>1.3348500000000001</v>
          </cell>
          <cell r="BO38">
            <v>1.2592000000000001</v>
          </cell>
          <cell r="BP38">
            <v>1.2925500000000001</v>
          </cell>
          <cell r="BQ38">
            <v>1.3189500000000001</v>
          </cell>
          <cell r="BR38">
            <v>1.2822</v>
          </cell>
          <cell r="BS38">
            <v>1.30725</v>
          </cell>
          <cell r="BT38">
            <v>1.34985</v>
          </cell>
          <cell r="BU38">
            <v>1.3776999999999999</v>
          </cell>
          <cell r="BV38">
            <v>1.38005</v>
          </cell>
          <cell r="BW38">
            <v>1.36585</v>
          </cell>
          <cell r="BX38">
            <v>1.257957</v>
          </cell>
          <cell r="BY38">
            <v>1.2150000000000001</v>
          </cell>
          <cell r="BZ38">
            <v>1.2150000000000001</v>
          </cell>
          <cell r="CA38">
            <v>1.2150000000000001</v>
          </cell>
          <cell r="CB38">
            <v>1.2150000000000001</v>
          </cell>
          <cell r="CC38">
            <v>1.2150000000000001</v>
          </cell>
          <cell r="CD38">
            <v>1.2150000000000001</v>
          </cell>
          <cell r="CE38">
            <v>1.2150000000000001</v>
          </cell>
          <cell r="CF38">
            <v>1.2150000000000001</v>
          </cell>
          <cell r="CG38">
            <v>1.2150000000000001</v>
          </cell>
          <cell r="CH38">
            <v>1.2150000000000001</v>
          </cell>
          <cell r="CI38">
            <v>1.2150000000000001</v>
          </cell>
          <cell r="CJ38">
            <v>1.2150000000000001</v>
          </cell>
          <cell r="CK38">
            <v>1.2150000000000001</v>
          </cell>
          <cell r="CL38">
            <v>1.2150000000000001</v>
          </cell>
          <cell r="CM38">
            <v>1.2150000000000001</v>
          </cell>
          <cell r="CN38">
            <v>1.2150000000000001</v>
          </cell>
          <cell r="CO38">
            <v>1.2150000000000001</v>
          </cell>
          <cell r="CP38">
            <v>1.2150000000000001</v>
          </cell>
          <cell r="CQ38">
            <v>1.2150000000000001</v>
          </cell>
          <cell r="CR38">
            <v>1.2150000000000001</v>
          </cell>
          <cell r="CS38">
            <v>1.2150000000000001</v>
          </cell>
          <cell r="CT38">
            <v>1.2150000000000001</v>
          </cell>
          <cell r="CU38">
            <v>1.2150000000000001</v>
          </cell>
          <cell r="CV38">
            <v>1.2150000000000001</v>
          </cell>
          <cell r="CW38">
            <v>1.2150000000000001</v>
          </cell>
          <cell r="CZ38" t="str">
            <v>from forecast sheet</v>
          </cell>
          <cell r="DB38" t="str">
            <v>Lookup line [DC] in [Forecasts] sheet * factor</v>
          </cell>
          <cell r="DC38">
            <v>42</v>
          </cell>
        </row>
        <row r="39">
          <cell r="K39" t="str">
            <v>Less urgent</v>
          </cell>
          <cell r="L39" t="str">
            <v>No restriction</v>
          </cell>
          <cell r="M39">
            <v>-100000000000</v>
          </cell>
          <cell r="N39">
            <v>-100000000000</v>
          </cell>
          <cell r="O39">
            <v>0</v>
          </cell>
          <cell r="P39">
            <v>0</v>
          </cell>
          <cell r="R39">
            <v>0.2</v>
          </cell>
        </row>
        <row r="40">
          <cell r="A40" t="str">
            <v>B</v>
          </cell>
          <cell r="B40" t="str">
            <v>ING Bank</v>
          </cell>
          <cell r="K40" t="str">
            <v>Less urgent</v>
          </cell>
          <cell r="L40" t="str">
            <v>No restriction</v>
          </cell>
          <cell r="M40">
            <v>-100000000000</v>
          </cell>
          <cell r="N40">
            <v>-100000000000</v>
          </cell>
          <cell r="O40">
            <v>0</v>
          </cell>
          <cell r="P40">
            <v>0</v>
          </cell>
          <cell r="R40">
            <v>0.2</v>
          </cell>
        </row>
        <row r="41">
          <cell r="B41" t="str">
            <v>Adjusted equity</v>
          </cell>
          <cell r="I41" t="str">
            <v>Basel I &amp; II</v>
          </cell>
          <cell r="K41" t="str">
            <v>Less urgent</v>
          </cell>
          <cell r="L41" t="str">
            <v>No restriction</v>
          </cell>
          <cell r="M41">
            <v>-100000000000</v>
          </cell>
          <cell r="N41">
            <v>-100000000000</v>
          </cell>
          <cell r="O41">
            <v>0</v>
          </cell>
          <cell r="P41">
            <v>0</v>
          </cell>
          <cell r="R41">
            <v>0.2</v>
          </cell>
        </row>
        <row r="42">
          <cell r="D42" t="str">
            <v>Quarterly changes in IFRS equity</v>
          </cell>
          <cell r="I42" t="str">
            <v>Financial report</v>
          </cell>
          <cell r="J42" t="str">
            <v>ING Bank; Quarterly changes in IFRS equity</v>
          </cell>
          <cell r="R42">
            <v>0.2</v>
          </cell>
        </row>
        <row r="43">
          <cell r="F43" t="str">
            <v>Net profit from profit forecast</v>
          </cell>
          <cell r="J43" t="str">
            <v>NN Group (until 3Q13 known as ING Insurance); Net profit from profit forecast</v>
          </cell>
          <cell r="R43">
            <v>0.2</v>
          </cell>
        </row>
        <row r="44">
          <cell r="F44" t="str">
            <v>Transaction result from acquisitions &amp; divestments</v>
          </cell>
          <cell r="J44" t="str">
            <v>NN Group (until 3Q13 known as ING Insurance); Transaction result from acquisitions &amp; divestments</v>
          </cell>
          <cell r="R44">
            <v>0.2</v>
          </cell>
        </row>
        <row r="45">
          <cell r="F45" t="str">
            <v>Additional profit from acquisitions &amp; divestments</v>
          </cell>
          <cell r="J45" t="str">
            <v>NN Group (until 3Q13 known as ING Insurance); Additional profit from acquisitions &amp; divestments</v>
          </cell>
          <cell r="R45">
            <v>0.2</v>
          </cell>
        </row>
        <row r="46">
          <cell r="E46" t="str">
            <v>Net profit for period</v>
          </cell>
          <cell r="I46" t="str">
            <v>Net profit for the period</v>
          </cell>
          <cell r="J46" t="str">
            <v>ING Bank; Net profit for period</v>
          </cell>
          <cell r="K46" t="str">
            <v>Less urgent</v>
          </cell>
          <cell r="L46" t="str">
            <v>Probably positive</v>
          </cell>
          <cell r="M46">
            <v>-100000000000</v>
          </cell>
          <cell r="N46">
            <v>-100000000000</v>
          </cell>
          <cell r="O46">
            <v>-100000000000</v>
          </cell>
          <cell r="P46">
            <v>0</v>
          </cell>
          <cell r="R46">
            <v>0.2</v>
          </cell>
        </row>
        <row r="47">
          <cell r="E47" t="str">
            <v>Unrealised revaluations equity securities</v>
          </cell>
          <cell r="I47" t="str">
            <v>Revaluation shares</v>
          </cell>
          <cell r="J47" t="str">
            <v>ING Bank; Unrealised revaluations equity securities</v>
          </cell>
          <cell r="K47" t="str">
            <v>Less urgent</v>
          </cell>
          <cell r="L47" t="str">
            <v>No restriction</v>
          </cell>
          <cell r="M47">
            <v>-100000000000</v>
          </cell>
          <cell r="N47">
            <v>-100000000000</v>
          </cell>
          <cell r="O47">
            <v>0</v>
          </cell>
          <cell r="P47">
            <v>0</v>
          </cell>
          <cell r="R47">
            <v>1000</v>
          </cell>
        </row>
        <row r="48">
          <cell r="E48" t="str">
            <v>Unrealised revaluations debt securities</v>
          </cell>
          <cell r="I48" t="str">
            <v>Revaluation fixed interest securities</v>
          </cell>
          <cell r="J48" t="str">
            <v>ING Bank; Unrealised revaluations debt securities</v>
          </cell>
          <cell r="K48" t="str">
            <v>Less urgent</v>
          </cell>
          <cell r="L48" t="str">
            <v>No restriction</v>
          </cell>
          <cell r="M48">
            <v>-100000000000</v>
          </cell>
          <cell r="N48">
            <v>-100000000000</v>
          </cell>
          <cell r="O48">
            <v>0</v>
          </cell>
          <cell r="P48">
            <v>0</v>
          </cell>
          <cell r="R48">
            <v>1000</v>
          </cell>
        </row>
        <row r="49">
          <cell r="E49" t="str">
            <v>Realised capital gains to P&amp;L equity securities</v>
          </cell>
          <cell r="I49" t="str">
            <v>Realised capital gain to P&amp;L equities</v>
          </cell>
          <cell r="J49" t="str">
            <v>ING Bank; Realised capital gains to P&amp;L equity securities</v>
          </cell>
          <cell r="K49" t="str">
            <v>Less urgent</v>
          </cell>
          <cell r="L49" t="str">
            <v>No restriction</v>
          </cell>
          <cell r="M49">
            <v>-100000000000</v>
          </cell>
          <cell r="N49">
            <v>-100000000000</v>
          </cell>
          <cell r="O49">
            <v>0</v>
          </cell>
          <cell r="P49">
            <v>0</v>
          </cell>
          <cell r="R49">
            <v>1000</v>
          </cell>
        </row>
        <row r="50">
          <cell r="E50" t="str">
            <v>Realised capital gains to P&amp;L debt securities</v>
          </cell>
          <cell r="I50" t="str">
            <v>Realised capital gain to P&amp;L debt securities</v>
          </cell>
          <cell r="J50" t="str">
            <v>ING Bank; Realised capital gains to P&amp;L debt securities</v>
          </cell>
          <cell r="K50" t="str">
            <v>Less urgent</v>
          </cell>
          <cell r="L50" t="str">
            <v>No restriction</v>
          </cell>
          <cell r="M50">
            <v>-100000000000</v>
          </cell>
          <cell r="N50">
            <v>-100000000000</v>
          </cell>
          <cell r="O50">
            <v>0</v>
          </cell>
          <cell r="P50">
            <v>0</v>
          </cell>
          <cell r="R50">
            <v>1000</v>
          </cell>
        </row>
        <row r="51">
          <cell r="E51" t="str">
            <v>Unrealised revaluations from cashflow hedge reserve</v>
          </cell>
          <cell r="I51" t="str">
            <v>Revaluation cashflow hedges</v>
          </cell>
          <cell r="J51" t="str">
            <v>ING Bank; Unrealised revaluations from cashflow hedge reserve</v>
          </cell>
          <cell r="K51" t="str">
            <v>Less urgent</v>
          </cell>
          <cell r="L51" t="str">
            <v>No restriction</v>
          </cell>
          <cell r="M51">
            <v>-100000000000</v>
          </cell>
          <cell r="N51">
            <v>-100000000000</v>
          </cell>
          <cell r="O51">
            <v>0</v>
          </cell>
          <cell r="P51">
            <v>0</v>
          </cell>
          <cell r="R51">
            <v>1000</v>
          </cell>
        </row>
        <row r="52">
          <cell r="E52" t="str">
            <v>Other revaluations</v>
          </cell>
          <cell r="I52" t="str">
            <v>Revaluation minority interest/real estate (after tax)</v>
          </cell>
          <cell r="J52" t="str">
            <v>ING Bank; Other revaluations</v>
          </cell>
          <cell r="K52" t="str">
            <v>Less urgent</v>
          </cell>
          <cell r="L52" t="str">
            <v>No restriction</v>
          </cell>
          <cell r="M52">
            <v>-100000000000</v>
          </cell>
          <cell r="N52">
            <v>-100000000000</v>
          </cell>
          <cell r="O52">
            <v>0</v>
          </cell>
          <cell r="P52">
            <v>0</v>
          </cell>
          <cell r="R52">
            <v>1000</v>
          </cell>
        </row>
        <row r="53">
          <cell r="E53" t="str">
            <v>Change related to Defined Benefit Pensions</v>
          </cell>
          <cell r="I53" t="str">
            <v>Remeasurement of the net defined benefit asset/liability</v>
          </cell>
          <cell r="J53" t="str">
            <v>ING Bank; Change related to Defined Benefit Pensions</v>
          </cell>
          <cell r="K53" t="str">
            <v>Less urgent</v>
          </cell>
          <cell r="L53" t="str">
            <v>No restriction</v>
          </cell>
          <cell r="M53">
            <v>-100000000000</v>
          </cell>
          <cell r="N53">
            <v>-100000000000</v>
          </cell>
          <cell r="O53">
            <v>0</v>
          </cell>
          <cell r="P53">
            <v>0</v>
          </cell>
          <cell r="R53">
            <v>1000</v>
          </cell>
        </row>
        <row r="54">
          <cell r="E54" t="str">
            <v>Exchange rate differences</v>
          </cell>
          <cell r="I54" t="str">
            <v>Exchange rate differences</v>
          </cell>
          <cell r="J54" t="str">
            <v>ING Bank; Exchange rate differences</v>
          </cell>
          <cell r="K54" t="str">
            <v>Less urgent</v>
          </cell>
          <cell r="L54" t="str">
            <v>No restriction</v>
          </cell>
          <cell r="M54">
            <v>-100000000000</v>
          </cell>
          <cell r="N54">
            <v>-100000000000</v>
          </cell>
          <cell r="O54">
            <v>0</v>
          </cell>
          <cell r="P54">
            <v>0</v>
          </cell>
          <cell r="R54">
            <v>1000</v>
          </cell>
        </row>
        <row r="55">
          <cell r="E55" t="str">
            <v>Cash dividend</v>
          </cell>
          <cell r="I55" t="str">
            <v>Dividend upstream</v>
          </cell>
          <cell r="J55" t="str">
            <v>ING Bank; Cash dividend</v>
          </cell>
          <cell r="K55" t="str">
            <v>Less urgent</v>
          </cell>
          <cell r="L55" t="str">
            <v>Must be negative</v>
          </cell>
          <cell r="M55">
            <v>1E-8</v>
          </cell>
          <cell r="N55">
            <v>100000000000</v>
          </cell>
          <cell r="O55">
            <v>0</v>
          </cell>
          <cell r="P55">
            <v>0</v>
          </cell>
          <cell r="R55">
            <v>1000</v>
          </cell>
        </row>
        <row r="56">
          <cell r="E56" t="str">
            <v>Employee stock option and share plans</v>
          </cell>
          <cell r="J56" t="str">
            <v>ING Bank; Employee stock option and share plans</v>
          </cell>
          <cell r="K56" t="str">
            <v>Less urgent</v>
          </cell>
          <cell r="L56" t="str">
            <v>Probably positive</v>
          </cell>
          <cell r="M56">
            <v>-100000000000</v>
          </cell>
          <cell r="N56">
            <v>-100000000000</v>
          </cell>
          <cell r="O56">
            <v>-100000000000</v>
          </cell>
          <cell r="P56">
            <v>0</v>
          </cell>
          <cell r="R56">
            <v>1000</v>
          </cell>
        </row>
        <row r="57">
          <cell r="E57" t="str">
            <v>Capital injection from ING Group</v>
          </cell>
          <cell r="J57" t="str">
            <v>ING Bank; Capital injection from ING Group</v>
          </cell>
          <cell r="K57" t="str">
            <v>Less urgent</v>
          </cell>
          <cell r="L57" t="str">
            <v>Must be positive</v>
          </cell>
          <cell r="M57">
            <v>-100000000000</v>
          </cell>
          <cell r="N57">
            <v>-1E-8</v>
          </cell>
          <cell r="O57">
            <v>0</v>
          </cell>
          <cell r="P57">
            <v>0</v>
          </cell>
          <cell r="R57">
            <v>1000</v>
          </cell>
        </row>
        <row r="58">
          <cell r="E58" t="str">
            <v>Other changes</v>
          </cell>
          <cell r="I58" t="str">
            <v>Other changes</v>
          </cell>
          <cell r="J58" t="str">
            <v>ING Bank; Other changes</v>
          </cell>
          <cell r="K58" t="str">
            <v>Less urgent</v>
          </cell>
          <cell r="L58" t="str">
            <v>No restriction</v>
          </cell>
          <cell r="M58">
            <v>-100000000000</v>
          </cell>
          <cell r="N58">
            <v>-100000000000</v>
          </cell>
          <cell r="O58">
            <v>0</v>
          </cell>
          <cell r="P58">
            <v>0</v>
          </cell>
          <cell r="R58">
            <v>1000</v>
          </cell>
        </row>
        <row r="59">
          <cell r="D59" t="str">
            <v>Total changes</v>
          </cell>
          <cell r="J59" t="str">
            <v>ING Bank; Total changes</v>
          </cell>
          <cell r="R59">
            <v>0.2</v>
          </cell>
        </row>
        <row r="60">
          <cell r="D60" t="str">
            <v>net capital injection from ING Group</v>
          </cell>
          <cell r="J60" t="str">
            <v>ING Bank; net capital injection from ING Group</v>
          </cell>
          <cell r="R60">
            <v>0.2</v>
          </cell>
        </row>
        <row r="61">
          <cell r="D61" t="str">
            <v>figures calculated from the quarterly changes</v>
          </cell>
          <cell r="J61" t="str">
            <v>ING Bank; figures calculated from the quarterly changes</v>
          </cell>
          <cell r="R61">
            <v>0.2</v>
          </cell>
        </row>
        <row r="62">
          <cell r="E62" t="str">
            <v>Revaluation Reserve debt securities (calculated)</v>
          </cell>
          <cell r="J62" t="str">
            <v>ING Bank; Revaluation Reserve debt securities (calculated)</v>
          </cell>
          <cell r="R62">
            <v>1</v>
          </cell>
        </row>
        <row r="63">
          <cell r="E63" t="str">
            <v>Impact Cash Flow hedging (calculated)</v>
          </cell>
          <cell r="J63" t="str">
            <v>ING Bank; Impact Cash Flow hedging (calculated)</v>
          </cell>
          <cell r="R63">
            <v>0.2</v>
          </cell>
        </row>
        <row r="64">
          <cell r="E64" t="str">
            <v>IFRS Equity (calculated)</v>
          </cell>
          <cell r="J64" t="str">
            <v>ING Bank; IFRS Equity (calculated)</v>
          </cell>
          <cell r="R64">
            <v>0.2</v>
          </cell>
        </row>
        <row r="65">
          <cell r="D65" t="str">
            <v>consistency checks</v>
          </cell>
          <cell r="I65" t="str">
            <v>EUR millions</v>
          </cell>
          <cell r="J65" t="str">
            <v>ING Bank; consistency checks</v>
          </cell>
          <cell r="R65">
            <v>0.2</v>
          </cell>
        </row>
        <row r="66">
          <cell r="E66" t="str">
            <v>Consistency check Revaluation Reserve debt securities</v>
          </cell>
          <cell r="I66">
            <v>2.0000000099999999</v>
          </cell>
          <cell r="J66" t="str">
            <v>ING Bank; Consistency check Revaluation Reserve debt securities</v>
          </cell>
          <cell r="R66">
            <v>1000</v>
          </cell>
        </row>
        <row r="67">
          <cell r="E67" t="str">
            <v>Consistency check Cash Flow Hedging</v>
          </cell>
          <cell r="I67">
            <v>2.0000000099999999</v>
          </cell>
          <cell r="J67" t="str">
            <v>ING Bank; Consistency check Cash Flow Hedging</v>
          </cell>
          <cell r="R67">
            <v>1000</v>
          </cell>
        </row>
        <row r="68">
          <cell r="E68" t="str">
            <v>Consistency check IFRS Equity Bank</v>
          </cell>
          <cell r="I68">
            <v>2.0000000099999999</v>
          </cell>
          <cell r="J68" t="str">
            <v>ING Bank; Consistency check IFRS Equity Bank</v>
          </cell>
          <cell r="R68">
            <v>1000</v>
          </cell>
        </row>
        <row r="69">
          <cell r="D69" t="str">
            <v>USD Position in IFRS Equity (EUR equivalent)</v>
          </cell>
          <cell r="I69" t="str">
            <v>Marinho Oldenstam, FX Translation risk report, participation &amp; P&amp;L</v>
          </cell>
          <cell r="J69" t="str">
            <v>ING Bank; USD Position in IFRS Equity (EUR equivalent)</v>
          </cell>
          <cell r="K69" t="str">
            <v>Less urgent</v>
          </cell>
          <cell r="L69" t="str">
            <v>No restriction</v>
          </cell>
          <cell r="M69">
            <v>-100000000000</v>
          </cell>
          <cell r="N69">
            <v>-100000000000</v>
          </cell>
          <cell r="O69">
            <v>0</v>
          </cell>
          <cell r="P69">
            <v>0</v>
          </cell>
          <cell r="R69">
            <v>0.2</v>
          </cell>
        </row>
        <row r="70">
          <cell r="C70" t="str">
            <v>IFRS Equity</v>
          </cell>
          <cell r="I70" t="str">
            <v>Gaudi download</v>
          </cell>
          <cell r="J70" t="str">
            <v>ING Bank; IFRS Equity</v>
          </cell>
          <cell r="K70" t="str">
            <v>Urgent</v>
          </cell>
          <cell r="L70" t="str">
            <v>Must be positive</v>
          </cell>
          <cell r="M70">
            <v>-100000000000</v>
          </cell>
          <cell r="N70">
            <v>0</v>
          </cell>
          <cell r="O70">
            <v>-100000000000</v>
          </cell>
          <cell r="P70">
            <v>-100000000000</v>
          </cell>
          <cell r="R70">
            <v>0.2</v>
          </cell>
          <cell r="S70">
            <v>14010</v>
          </cell>
          <cell r="T70">
            <v>16104</v>
          </cell>
          <cell r="W70">
            <v>16546</v>
          </cell>
        </row>
        <row r="71">
          <cell r="D71" t="str">
            <v>Revaluation Reserve debt securities (bonds)</v>
          </cell>
          <cell r="I71" t="str">
            <v>GF&amp;C/RegRep, Theo Wisch, HLB00031_TIER123, [Capital] sheet</v>
          </cell>
          <cell r="J71" t="str">
            <v>ING Bank; Revaluation Reserve debt securities (bonds)</v>
          </cell>
          <cell r="K71" t="str">
            <v>Urgent</v>
          </cell>
          <cell r="L71" t="str">
            <v>Probably negative</v>
          </cell>
          <cell r="M71">
            <v>0</v>
          </cell>
          <cell r="N71">
            <v>0</v>
          </cell>
          <cell r="O71">
            <v>1E-8</v>
          </cell>
          <cell r="P71">
            <v>100000000000</v>
          </cell>
          <cell r="R71">
            <v>1</v>
          </cell>
        </row>
        <row r="72">
          <cell r="D72" t="str">
            <v>Impact Cash Flow hedging</v>
          </cell>
          <cell r="I72" t="str">
            <v>GF&amp;C/RegRep, Theo Wisch, HLB00031_TIER123, [Capital] sheet</v>
          </cell>
          <cell r="J72" t="str">
            <v>ING Bank; Impact Cash Flow hedging</v>
          </cell>
          <cell r="K72" t="str">
            <v>Urgent</v>
          </cell>
          <cell r="L72" t="str">
            <v>Probably negative</v>
          </cell>
          <cell r="M72">
            <v>0</v>
          </cell>
          <cell r="N72">
            <v>0</v>
          </cell>
          <cell r="O72">
            <v>1E-8</v>
          </cell>
          <cell r="P72">
            <v>100000000000</v>
          </cell>
          <cell r="R72">
            <v>0.2</v>
          </cell>
        </row>
        <row r="73">
          <cell r="E73" t="str">
            <v>Goodwill</v>
          </cell>
          <cell r="I73" t="str">
            <v>Gaudi download; Balance sheet S2228 Legal Bank</v>
          </cell>
          <cell r="J73" t="str">
            <v>ING Bank; Goodwill</v>
          </cell>
          <cell r="R73">
            <v>0.2</v>
          </cell>
        </row>
        <row r="74">
          <cell r="D74" t="str">
            <v>Goodwill (incl some intangibles INGD, Oyak)</v>
          </cell>
          <cell r="I74" t="str">
            <v>GF&amp;C/RegRep, Theo Wisch, HLB00031_TIER123, [Capital] sheet</v>
          </cell>
          <cell r="J74" t="str">
            <v>ING Bank; Goodwill (incl some intangibles INGD, Oyak)</v>
          </cell>
          <cell r="K74" t="str">
            <v>Urgent</v>
          </cell>
          <cell r="L74" t="str">
            <v>Must be negative</v>
          </cell>
          <cell r="M74">
            <v>0</v>
          </cell>
          <cell r="N74">
            <v>100000000000</v>
          </cell>
          <cell r="O74">
            <v>-100000000000</v>
          </cell>
          <cell r="P74">
            <v>-100000000000</v>
          </cell>
          <cell r="R74">
            <v>0.2</v>
          </cell>
        </row>
        <row r="75">
          <cell r="D75" t="str">
            <v>Actuarial gains &amp; losses on defined benefit pensions</v>
          </cell>
          <cell r="I75" t="str">
            <v>GF&amp;C/RegRep, Theo Wisch, HLB00031_TIER123, [Capital] sheet</v>
          </cell>
          <cell r="J75" t="str">
            <v>ING Bank; Actuarial gains &amp; losses on defined benefit pensions</v>
          </cell>
          <cell r="K75" t="str">
            <v>Urgent</v>
          </cell>
          <cell r="L75" t="str">
            <v>No restriction</v>
          </cell>
          <cell r="M75">
            <v>0</v>
          </cell>
          <cell r="N75">
            <v>0</v>
          </cell>
          <cell r="O75">
            <v>-100000000000</v>
          </cell>
          <cell r="P75">
            <v>-100000000000</v>
          </cell>
          <cell r="R75">
            <v>0.2</v>
          </cell>
        </row>
        <row r="76">
          <cell r="D76" t="str">
            <v>temporary restatement related to IFRS equity</v>
          </cell>
          <cell r="I76" t="str">
            <v>GF&amp;C/RegRep, Theo Wisch, HLB00031_TIER123, [Capital] sheet</v>
          </cell>
          <cell r="J76" t="str">
            <v>ING Bank; temporary restatement related to IFRS equity</v>
          </cell>
          <cell r="R76">
            <v>0.2</v>
          </cell>
        </row>
        <row r="77">
          <cell r="C77" t="str">
            <v>IFRS adjustments (revaluation reserve)</v>
          </cell>
          <cell r="I77" t="str">
            <v>(a.k.a. prudential filter)</v>
          </cell>
          <cell r="J77" t="str">
            <v>ING Bank; IFRS adjustments (revaluation reserve)</v>
          </cell>
          <cell r="K77" t="str">
            <v>Less urgent</v>
          </cell>
          <cell r="L77" t="str">
            <v>No restriction</v>
          </cell>
          <cell r="M77">
            <v>-100000000000</v>
          </cell>
          <cell r="N77">
            <v>-100000000000</v>
          </cell>
          <cell r="O77">
            <v>0</v>
          </cell>
          <cell r="P77">
            <v>0</v>
          </cell>
          <cell r="R77">
            <v>1</v>
          </cell>
        </row>
        <row r="78">
          <cell r="B78" t="str">
            <v>IFRS adjusted Equity</v>
          </cell>
          <cell r="I78" t="str">
            <v>(Net Equity)</v>
          </cell>
          <cell r="J78" t="str">
            <v>ING Bank; IFRS adjusted Equity</v>
          </cell>
          <cell r="K78" t="str">
            <v>Less urgent</v>
          </cell>
          <cell r="L78" t="str">
            <v>No restriction</v>
          </cell>
          <cell r="M78">
            <v>-100000000000</v>
          </cell>
          <cell r="N78">
            <v>-100000000000</v>
          </cell>
          <cell r="O78">
            <v>0</v>
          </cell>
          <cell r="P78">
            <v>0</v>
          </cell>
          <cell r="R78">
            <v>0.2</v>
          </cell>
        </row>
        <row r="83">
          <cell r="CY83">
            <v>0.6898326541915808</v>
          </cell>
        </row>
        <row r="94">
          <cell r="D94" t="str">
            <v>Third-party interest (total)</v>
          </cell>
          <cell r="J94" t="str">
            <v>ING Bank; Third-party interest (total)</v>
          </cell>
          <cell r="K94" t="str">
            <v>Urgent</v>
          </cell>
          <cell r="L94" t="str">
            <v>No restriction</v>
          </cell>
          <cell r="M94">
            <v>0</v>
          </cell>
          <cell r="N94">
            <v>0</v>
          </cell>
          <cell r="O94">
            <v>-100000000000</v>
          </cell>
          <cell r="P94">
            <v>-100000000000</v>
          </cell>
          <cell r="R94">
            <v>0.2</v>
          </cell>
        </row>
        <row r="95">
          <cell r="E95" t="str">
            <v>Revaluation reserve not included (upper Tier 2) Participations</v>
          </cell>
          <cell r="J95" t="str">
            <v>ING Bank; Revaluation reserve not included (upper Tier 2) Participations</v>
          </cell>
          <cell r="K95" t="str">
            <v>Less urgent</v>
          </cell>
          <cell r="L95" t="str">
            <v>Must be negative</v>
          </cell>
          <cell r="M95">
            <v>1E-8</v>
          </cell>
          <cell r="N95">
            <v>100000000000</v>
          </cell>
          <cell r="O95">
            <v>0</v>
          </cell>
          <cell r="P95">
            <v>0</v>
          </cell>
          <cell r="R95">
            <v>0.2</v>
          </cell>
        </row>
        <row r="96">
          <cell r="F96" t="str">
            <v>Revaluation reserve not included (upper Tier 2) Real Estate</v>
          </cell>
          <cell r="J96" t="str">
            <v>ING Bank; Revaluation reserve not included (upper Tier 2) Real Estate</v>
          </cell>
          <cell r="K96" t="str">
            <v>Less urgent</v>
          </cell>
          <cell r="L96" t="str">
            <v>Must be negative</v>
          </cell>
          <cell r="M96">
            <v>1E-8</v>
          </cell>
          <cell r="N96">
            <v>100000000000</v>
          </cell>
          <cell r="O96">
            <v>0</v>
          </cell>
          <cell r="P96">
            <v>0</v>
          </cell>
          <cell r="R96">
            <v>0.2</v>
          </cell>
        </row>
        <row r="97">
          <cell r="F97" t="str">
            <v>extracomptable correction Tier1&gt;Tier2</v>
          </cell>
          <cell r="J97" t="str">
            <v>ING Bank; extracomptable correction Tier1&gt;Tier2</v>
          </cell>
          <cell r="K97" t="str">
            <v>Less urgent</v>
          </cell>
          <cell r="L97" t="str">
            <v>No restriction</v>
          </cell>
          <cell r="M97">
            <v>-100000000000</v>
          </cell>
          <cell r="N97">
            <v>-100000000000</v>
          </cell>
          <cell r="O97">
            <v>0</v>
          </cell>
          <cell r="P97">
            <v>0</v>
          </cell>
          <cell r="R97">
            <v>0.2</v>
          </cell>
        </row>
        <row r="98">
          <cell r="E98" t="str">
            <v>Rev. res. RE incl correction</v>
          </cell>
          <cell r="I98" t="str">
            <v>GF&amp;C/RegRep, Theo Wisch, HLB00031_TIER123, [Capital] sheet</v>
          </cell>
          <cell r="J98" t="str">
            <v>ING Bank; Rev. res. RE incl correction</v>
          </cell>
          <cell r="K98" t="str">
            <v>Urgent</v>
          </cell>
          <cell r="L98" t="str">
            <v>Must be negative</v>
          </cell>
          <cell r="M98">
            <v>0</v>
          </cell>
          <cell r="N98">
            <v>100000000000</v>
          </cell>
          <cell r="O98">
            <v>-100000000000</v>
          </cell>
          <cell r="P98">
            <v>-100000000000</v>
          </cell>
          <cell r="R98">
            <v>0.2</v>
          </cell>
        </row>
        <row r="99">
          <cell r="E99" t="str">
            <v>Rounding difference</v>
          </cell>
          <cell r="I99" t="str">
            <v>Solvency Analysis, DNB Reporting, Frank Nijssen</v>
          </cell>
          <cell r="J99" t="str">
            <v>ING Bank; Rounding difference</v>
          </cell>
          <cell r="K99" t="str">
            <v>Less urgent</v>
          </cell>
          <cell r="L99" t="str">
            <v>No restriction</v>
          </cell>
          <cell r="M99">
            <v>-100000000000</v>
          </cell>
          <cell r="N99">
            <v>-100000000000</v>
          </cell>
          <cell r="O99">
            <v>0</v>
          </cell>
          <cell r="P99">
            <v>0</v>
          </cell>
          <cell r="R99">
            <v>1000</v>
          </cell>
        </row>
        <row r="100">
          <cell r="E100" t="str">
            <v>Adjustment 3rd party interest in Capital sheet (Basel II)</v>
          </cell>
          <cell r="I100" t="str">
            <v>GF&amp;C/RegRep, Theo Wisch, HLB00031_TIER123, [Capital] sheet</v>
          </cell>
          <cell r="J100" t="str">
            <v>ING Bank; Adjustment 3rd party interest in Capital sheet (Basel II)</v>
          </cell>
          <cell r="K100" t="str">
            <v>Less urgent</v>
          </cell>
          <cell r="L100" t="str">
            <v>No restriction</v>
          </cell>
          <cell r="M100">
            <v>-100000000000</v>
          </cell>
          <cell r="N100">
            <v>-100000000000</v>
          </cell>
          <cell r="O100">
            <v>0</v>
          </cell>
          <cell r="P100">
            <v>0</v>
          </cell>
          <cell r="R100">
            <v>1000</v>
          </cell>
        </row>
        <row r="101">
          <cell r="E101" t="str">
            <v>Adjustment: Own Credit Risk (DVA, excl. derivatives)</v>
          </cell>
          <cell r="I101" t="str">
            <v>GF&amp;C/RegRep, Theo Wisch, HLB00031_TIER123, [Capital] sheet</v>
          </cell>
          <cell r="J101" t="str">
            <v>ING Bank; Adjustment: Own Credit Risk (DVA, excl. derivatives)</v>
          </cell>
          <cell r="K101" t="str">
            <v>Less urgent</v>
          </cell>
          <cell r="L101" t="str">
            <v>No restriction</v>
          </cell>
          <cell r="M101">
            <v>-100000000000</v>
          </cell>
          <cell r="N101">
            <v>-100000000000</v>
          </cell>
          <cell r="O101">
            <v>0</v>
          </cell>
          <cell r="P101">
            <v>0</v>
          </cell>
          <cell r="R101">
            <v>1</v>
          </cell>
        </row>
        <row r="102">
          <cell r="E102" t="str">
            <v>Revaluation reserve not included (upper Tier 2) Sec</v>
          </cell>
          <cell r="I102" t="str">
            <v>GF&amp;C/RegRep, Theo Wisch, HLB00031_TIER123, [Capital] sheet</v>
          </cell>
          <cell r="J102" t="str">
            <v>ING Bank; Revaluation reserve not included (upper Tier 2) Sec</v>
          </cell>
          <cell r="K102" t="str">
            <v>Urgent</v>
          </cell>
          <cell r="L102" t="str">
            <v>Must be negative</v>
          </cell>
          <cell r="M102">
            <v>0</v>
          </cell>
          <cell r="N102">
            <v>100000000000</v>
          </cell>
          <cell r="O102">
            <v>-100000000000</v>
          </cell>
          <cell r="P102">
            <v>-100000000000</v>
          </cell>
          <cell r="R102">
            <v>0.5</v>
          </cell>
        </row>
        <row r="103">
          <cell r="D103" t="str">
            <v>Revaluation reserve not included in Tier 1 but in upper Tier 2, Total</v>
          </cell>
          <cell r="J103" t="str">
            <v>ING Bank; Revaluation reserve not included in Tier 1 but in upper Tier 2, Total</v>
          </cell>
          <cell r="K103" t="str">
            <v>Less urgent</v>
          </cell>
          <cell r="L103" t="str">
            <v>No restriction</v>
          </cell>
          <cell r="M103">
            <v>-100000000000</v>
          </cell>
          <cell r="N103">
            <v>-100000000000</v>
          </cell>
          <cell r="O103">
            <v>0</v>
          </cell>
          <cell r="P103">
            <v>0</v>
          </cell>
          <cell r="R103">
            <v>0.2</v>
          </cell>
        </row>
        <row r="104">
          <cell r="G104" t="str">
            <v>shortfall provisions</v>
          </cell>
          <cell r="I104" t="str">
            <v>Solvency Analysis, DNB Reporting, Frank Nijssen</v>
          </cell>
          <cell r="J104" t="str">
            <v>ING Bank; shortfall provisions</v>
          </cell>
          <cell r="K104" t="str">
            <v>Less urgent</v>
          </cell>
          <cell r="L104" t="str">
            <v>Probably positive</v>
          </cell>
          <cell r="M104">
            <v>-100000000000</v>
          </cell>
          <cell r="N104">
            <v>-100000000000</v>
          </cell>
          <cell r="O104">
            <v>-100000000000</v>
          </cell>
          <cell r="P104">
            <v>0</v>
          </cell>
          <cell r="R104">
            <v>0.2</v>
          </cell>
        </row>
        <row r="105">
          <cell r="G105" t="str">
            <v>tax on shortfall</v>
          </cell>
          <cell r="I105" t="str">
            <v>Solvency Analysis, DNB Reporting, Frank Nijssen</v>
          </cell>
          <cell r="J105" t="str">
            <v>ING Bank; tax on shortfall</v>
          </cell>
          <cell r="K105" t="str">
            <v>Less urgent</v>
          </cell>
          <cell r="L105" t="str">
            <v>Probably negative</v>
          </cell>
          <cell r="M105">
            <v>-100000000000</v>
          </cell>
          <cell r="N105">
            <v>-100000000000</v>
          </cell>
          <cell r="O105">
            <v>0</v>
          </cell>
          <cell r="P105">
            <v>100000000000</v>
          </cell>
          <cell r="R105">
            <v>0.2</v>
          </cell>
        </row>
        <row r="106">
          <cell r="F106" t="str">
            <v>deductions Basel II - shortfall provisions</v>
          </cell>
          <cell r="J106" t="str">
            <v>ING Bank; deductions Basel II - shortfall provisions</v>
          </cell>
          <cell r="K106" t="str">
            <v>Less urgent</v>
          </cell>
          <cell r="L106" t="str">
            <v>Probably positive</v>
          </cell>
          <cell r="M106">
            <v>-100000000000</v>
          </cell>
          <cell r="N106">
            <v>-100000000000</v>
          </cell>
          <cell r="O106">
            <v>-100000000000</v>
          </cell>
          <cell r="P106">
            <v>0</v>
          </cell>
          <cell r="R106">
            <v>0.2</v>
          </cell>
        </row>
        <row r="107">
          <cell r="F107" t="str">
            <v>deductions Basel II - insurance entities &gt;10%</v>
          </cell>
          <cell r="I107" t="str">
            <v>Solvency Analysis, DNB Reporting, Frank Nijssen</v>
          </cell>
          <cell r="J107" t="str">
            <v>ING Bank; deductions Basel II - insurance entities &gt;10%</v>
          </cell>
          <cell r="K107" t="str">
            <v>Less urgent</v>
          </cell>
          <cell r="L107" t="str">
            <v>No restriction</v>
          </cell>
          <cell r="M107">
            <v>-100000000000</v>
          </cell>
          <cell r="N107">
            <v>-100000000000</v>
          </cell>
          <cell r="O107">
            <v>0</v>
          </cell>
          <cell r="P107">
            <v>0</v>
          </cell>
          <cell r="R107">
            <v>0.2</v>
          </cell>
        </row>
        <row r="108">
          <cell r="F108" t="str">
            <v>deductions Basel II - financial institutions &gt;10%</v>
          </cell>
          <cell r="I108" t="str">
            <v>Solvency Analysis, DNB Reporting, Frank Nijssen</v>
          </cell>
          <cell r="J108" t="str">
            <v>ING Bank; deductions Basel II - financial institutions &gt;10%</v>
          </cell>
          <cell r="K108" t="str">
            <v>Less urgent</v>
          </cell>
          <cell r="L108" t="str">
            <v>Must be positive</v>
          </cell>
          <cell r="M108">
            <v>-100000000000</v>
          </cell>
          <cell r="N108">
            <v>-1E-8</v>
          </cell>
          <cell r="O108">
            <v>0</v>
          </cell>
          <cell r="P108">
            <v>0</v>
          </cell>
          <cell r="R108">
            <v>0.2</v>
          </cell>
        </row>
        <row r="109">
          <cell r="F109" t="str">
            <v>deductions Basel II - securitisation first loss</v>
          </cell>
          <cell r="I109" t="str">
            <v>Development Capital, Theo Wisch (required for Basel III)</v>
          </cell>
          <cell r="J109" t="str">
            <v>ING Bank; deductions Basel II - securitisation first loss</v>
          </cell>
          <cell r="K109" t="str">
            <v>Less urgent</v>
          </cell>
          <cell r="L109" t="str">
            <v>Must be positive</v>
          </cell>
          <cell r="M109">
            <v>-100000000000</v>
          </cell>
          <cell r="N109">
            <v>-1E-8</v>
          </cell>
          <cell r="O109">
            <v>0</v>
          </cell>
          <cell r="P109">
            <v>0</v>
          </cell>
          <cell r="R109">
            <v>0.2</v>
          </cell>
        </row>
        <row r="110">
          <cell r="E110" t="str">
            <v>total deductions Basel II (100%)</v>
          </cell>
          <cell r="J110" t="str">
            <v>ING Bank; total deductions Basel II (100%)</v>
          </cell>
          <cell r="K110" t="str">
            <v>Less urgent</v>
          </cell>
          <cell r="L110" t="str">
            <v>Must be positive</v>
          </cell>
          <cell r="M110">
            <v>-100000000000</v>
          </cell>
          <cell r="N110">
            <v>-1E-8</v>
          </cell>
          <cell r="O110">
            <v>0</v>
          </cell>
          <cell r="P110">
            <v>0</v>
          </cell>
          <cell r="R110">
            <v>0.2</v>
          </cell>
        </row>
        <row r="111">
          <cell r="D111" t="str">
            <v>deductions Tier 1 (as of 2007)</v>
          </cell>
          <cell r="I111" t="str">
            <v>HLB00031_TIER123, 50%/50% column</v>
          </cell>
          <cell r="J111" t="str">
            <v>ING Bank; deductions Tier 1 (as of 2007)</v>
          </cell>
          <cell r="K111" t="str">
            <v>Urgent</v>
          </cell>
          <cell r="L111" t="str">
            <v>Probably negative</v>
          </cell>
          <cell r="M111">
            <v>0</v>
          </cell>
          <cell r="N111">
            <v>0</v>
          </cell>
          <cell r="O111">
            <v>1E-8</v>
          </cell>
          <cell r="P111">
            <v>100000000000</v>
          </cell>
          <cell r="R111">
            <v>0.2</v>
          </cell>
        </row>
        <row r="112">
          <cell r="D112" t="str">
            <v>Core Tier 1 securities</v>
          </cell>
          <cell r="I112" t="str">
            <v>?</v>
          </cell>
          <cell r="J112" t="str">
            <v>ING Bank; Core Tier 1 securities</v>
          </cell>
          <cell r="K112" t="str">
            <v>Less urgent</v>
          </cell>
          <cell r="L112" t="str">
            <v>Must be positive</v>
          </cell>
          <cell r="M112">
            <v>-100000000000</v>
          </cell>
          <cell r="N112">
            <v>-1E-8</v>
          </cell>
          <cell r="O112">
            <v>0</v>
          </cell>
          <cell r="P112">
            <v>0</v>
          </cell>
          <cell r="R112">
            <v>0.2</v>
          </cell>
        </row>
        <row r="113">
          <cell r="D113" t="str">
            <v>Change in pension fund assets if deal</v>
          </cell>
          <cell r="I113" t="str">
            <v>see [AcqDiv] sheet line 11</v>
          </cell>
        </row>
        <row r="114">
          <cell r="C114" t="str">
            <v>Core Tier 1 equity</v>
          </cell>
          <cell r="J114" t="str">
            <v>ING Bank; Core Tier 1 equity</v>
          </cell>
          <cell r="K114" t="str">
            <v>Less urgent</v>
          </cell>
          <cell r="L114" t="str">
            <v>Must be positive</v>
          </cell>
          <cell r="M114">
            <v>-100000000000</v>
          </cell>
          <cell r="N114">
            <v>-1E-8</v>
          </cell>
          <cell r="O114">
            <v>0</v>
          </cell>
          <cell r="P114">
            <v>0</v>
          </cell>
          <cell r="R114">
            <v>0.2</v>
          </cell>
          <cell r="S114">
            <v>13501.475670307846</v>
          </cell>
          <cell r="T114">
            <v>13485.323391563699</v>
          </cell>
          <cell r="U114">
            <v>13903.506078130533</v>
          </cell>
          <cell r="V114">
            <v>13774.830313014827</v>
          </cell>
          <cell r="W114">
            <v>13941.488647915961</v>
          </cell>
          <cell r="X114">
            <v>13493.428833581833</v>
          </cell>
          <cell r="Y114">
            <v>14033.124305204648</v>
          </cell>
          <cell r="Z114">
            <v>14072.64298005871</v>
          </cell>
        </row>
        <row r="115">
          <cell r="D115" t="str">
            <v>Hybrid capital, step-up (dated)</v>
          </cell>
          <cell r="J115" t="str">
            <v>ING Bank; Hybrid capital, step-up (dated)</v>
          </cell>
          <cell r="K115" t="str">
            <v>Less urgent</v>
          </cell>
          <cell r="L115" t="str">
            <v>No restriction</v>
          </cell>
          <cell r="M115">
            <v>-100000000000</v>
          </cell>
          <cell r="N115">
            <v>-100000000000</v>
          </cell>
          <cell r="O115">
            <v>0</v>
          </cell>
          <cell r="P115">
            <v>0</v>
          </cell>
          <cell r="R115">
            <v>0.2</v>
          </cell>
          <cell r="S115">
            <v>496.52432969215499</v>
          </cell>
          <cell r="T115">
            <v>2396.6766084363016</v>
          </cell>
          <cell r="U115">
            <v>2655.4939218694676</v>
          </cell>
          <cell r="V115">
            <v>2471.169686985173</v>
          </cell>
          <cell r="W115">
            <v>2541.5113520840391</v>
          </cell>
          <cell r="X115">
            <v>2580.5711664181672</v>
          </cell>
          <cell r="Y115">
            <v>2273.8756947953511</v>
          </cell>
          <cell r="Z115">
            <v>2277.5584573337383</v>
          </cell>
        </row>
        <row r="116">
          <cell r="D116" t="str">
            <v>Hybrid capital, non step-up</v>
          </cell>
          <cell r="J116" t="str">
            <v>ING Bank; Hybrid capital, non step-up</v>
          </cell>
          <cell r="K116" t="str">
            <v>Less urgent</v>
          </cell>
          <cell r="L116" t="str">
            <v>No restriction</v>
          </cell>
          <cell r="M116">
            <v>-100000000000</v>
          </cell>
          <cell r="N116">
            <v>-100000000000</v>
          </cell>
          <cell r="O116">
            <v>0</v>
          </cell>
          <cell r="P116">
            <v>0</v>
          </cell>
          <cell r="R116">
            <v>0.2</v>
          </cell>
          <cell r="S116">
            <v>0</v>
          </cell>
          <cell r="T116">
            <v>0</v>
          </cell>
          <cell r="U116">
            <v>0</v>
          </cell>
          <cell r="V116">
            <v>600</v>
          </cell>
          <cell r="W116">
            <v>600</v>
          </cell>
          <cell r="X116">
            <v>600</v>
          </cell>
          <cell r="Y116">
            <v>600</v>
          </cell>
          <cell r="Z116">
            <v>1409.7985626075515</v>
          </cell>
        </row>
        <row r="117">
          <cell r="C117" t="str">
            <v>Hybrid capital</v>
          </cell>
          <cell r="I117" t="str">
            <v>from [Hybrids] sheet</v>
          </cell>
          <cell r="J117" t="str">
            <v>ING Bank; Hybrid capital</v>
          </cell>
          <cell r="K117" t="str">
            <v>Less urgent</v>
          </cell>
          <cell r="L117" t="str">
            <v>No restriction</v>
          </cell>
          <cell r="M117">
            <v>-100000000000</v>
          </cell>
          <cell r="N117">
            <v>-100000000000</v>
          </cell>
          <cell r="O117">
            <v>0</v>
          </cell>
          <cell r="P117">
            <v>0</v>
          </cell>
          <cell r="R117">
            <v>0.2</v>
          </cell>
          <cell r="S117">
            <v>496.52432969215499</v>
          </cell>
          <cell r="T117">
            <v>2396.6766084363016</v>
          </cell>
          <cell r="U117">
            <v>2655.4939218694676</v>
          </cell>
          <cell r="V117">
            <v>3071.169686985173</v>
          </cell>
          <cell r="W117">
            <v>3141.5113520840391</v>
          </cell>
          <cell r="X117">
            <v>3180.5711664181672</v>
          </cell>
          <cell r="Y117">
            <v>2873.8756947953511</v>
          </cell>
          <cell r="Z117">
            <v>3687.3570199412898</v>
          </cell>
        </row>
        <row r="118">
          <cell r="B118" t="str">
            <v>Tier 1 capital</v>
          </cell>
          <cell r="J118" t="str">
            <v>ING Bank; Tier 1 capital</v>
          </cell>
          <cell r="K118" t="str">
            <v>Less urgent</v>
          </cell>
          <cell r="L118" t="str">
            <v>No restriction</v>
          </cell>
          <cell r="M118">
            <v>-100000000000</v>
          </cell>
          <cell r="N118">
            <v>-100000000000</v>
          </cell>
          <cell r="O118">
            <v>0</v>
          </cell>
          <cell r="P118">
            <v>0</v>
          </cell>
          <cell r="R118">
            <v>0.2</v>
          </cell>
          <cell r="S118">
            <v>13998</v>
          </cell>
          <cell r="T118">
            <v>15882</v>
          </cell>
          <cell r="U118">
            <v>16559</v>
          </cell>
          <cell r="V118">
            <v>16846</v>
          </cell>
          <cell r="W118">
            <v>17083</v>
          </cell>
          <cell r="X118">
            <v>16674</v>
          </cell>
          <cell r="Y118">
            <v>16907</v>
          </cell>
          <cell r="Z118">
            <v>17760</v>
          </cell>
        </row>
        <row r="119">
          <cell r="D119" t="str">
            <v>Lower Tier 2 capital w/o extracomptable correction</v>
          </cell>
          <cell r="J119" t="str">
            <v>ING Bank; Lower Tier 2 capital w/o extracomptable correction</v>
          </cell>
          <cell r="K119" t="str">
            <v>Less urgent</v>
          </cell>
          <cell r="L119" t="str">
            <v>Must be positive</v>
          </cell>
          <cell r="M119">
            <v>-100000000000</v>
          </cell>
          <cell r="N119">
            <v>-1E-8</v>
          </cell>
          <cell r="O119">
            <v>0</v>
          </cell>
          <cell r="P119">
            <v>0</v>
          </cell>
          <cell r="R119">
            <v>0.2</v>
          </cell>
        </row>
        <row r="120">
          <cell r="D120" t="str">
            <v>extracomptable correction Lower Tier 2</v>
          </cell>
          <cell r="J120" t="str">
            <v>ING Bank; extracomptable correction Lower Tier 2</v>
          </cell>
          <cell r="K120" t="str">
            <v>Less urgent</v>
          </cell>
          <cell r="L120" t="str">
            <v>No restriction</v>
          </cell>
          <cell r="M120">
            <v>-100000000000</v>
          </cell>
          <cell r="N120">
            <v>-100000000000</v>
          </cell>
          <cell r="O120">
            <v>0</v>
          </cell>
          <cell r="P120">
            <v>0</v>
          </cell>
          <cell r="R120">
            <v>0.2</v>
          </cell>
        </row>
        <row r="121">
          <cell r="D121" t="str">
            <v>Lower Tier 2 capital monitored by WB Amsterdam</v>
          </cell>
          <cell r="I121" t="str">
            <v>see [Tier 2] sheet</v>
          </cell>
          <cell r="J121" t="str">
            <v>ING Bank; Lower Tier 2 capital monitored by WB Amsterdam</v>
          </cell>
          <cell r="K121" t="str">
            <v>Urgent</v>
          </cell>
          <cell r="L121" t="str">
            <v>Must be positive</v>
          </cell>
          <cell r="M121">
            <v>-100000000000</v>
          </cell>
          <cell r="N121">
            <v>0</v>
          </cell>
          <cell r="O121">
            <v>-100000000000</v>
          </cell>
          <cell r="P121">
            <v>-100000000000</v>
          </cell>
          <cell r="R121">
            <v>0.2</v>
          </cell>
        </row>
        <row r="122">
          <cell r="C122" t="str">
            <v>Lower Tier 2 subloans</v>
          </cell>
          <cell r="I122" t="str">
            <v>GF&amp;C/RegRep, Theo Wisch, HLB00031_TIER123, [Capital] sheet</v>
          </cell>
          <cell r="J122" t="str">
            <v>ING Bank; Lower Tier 2 subloans</v>
          </cell>
          <cell r="K122" t="str">
            <v>Urgent</v>
          </cell>
          <cell r="L122" t="str">
            <v>Must be positive</v>
          </cell>
          <cell r="M122">
            <v>-100000000000</v>
          </cell>
          <cell r="N122">
            <v>0</v>
          </cell>
          <cell r="O122">
            <v>-100000000000</v>
          </cell>
          <cell r="P122">
            <v>-100000000000</v>
          </cell>
          <cell r="R122">
            <v>0.2</v>
          </cell>
        </row>
        <row r="123">
          <cell r="C123" t="str">
            <v>Revaluation reserve equity securities</v>
          </cell>
          <cell r="J123" t="str">
            <v>ING Bank; Revaluation reserve equity securities</v>
          </cell>
          <cell r="K123" t="str">
            <v>Urgent</v>
          </cell>
          <cell r="L123" t="str">
            <v>Must be positive</v>
          </cell>
          <cell r="M123">
            <v>-100000000000</v>
          </cell>
          <cell r="N123">
            <v>0</v>
          </cell>
          <cell r="O123">
            <v>-100000000000</v>
          </cell>
          <cell r="P123">
            <v>-100000000000</v>
          </cell>
          <cell r="R123">
            <v>0.2</v>
          </cell>
        </row>
        <row r="124">
          <cell r="C124" t="str">
            <v>Revaluation reserve real estate</v>
          </cell>
          <cell r="J124" t="str">
            <v>ING Bank; Revaluation reserve real estate</v>
          </cell>
          <cell r="K124" t="str">
            <v>Urgent</v>
          </cell>
          <cell r="L124" t="str">
            <v>Must be positive</v>
          </cell>
          <cell r="M124">
            <v>-100000000000</v>
          </cell>
          <cell r="N124">
            <v>0</v>
          </cell>
          <cell r="O124">
            <v>-100000000000</v>
          </cell>
          <cell r="P124">
            <v>-100000000000</v>
          </cell>
          <cell r="R124">
            <v>0.2</v>
          </cell>
        </row>
        <row r="125">
          <cell r="C125" t="str">
            <v>Non-hedged subordinated loans</v>
          </cell>
          <cell r="I125" t="str">
            <v>GF&amp;C/RegRep, Theo Wisch, HLB00031_TIER123, [Capital] sheet</v>
          </cell>
          <cell r="J125" t="str">
            <v>ING Bank; Non-hedged subordinated loans</v>
          </cell>
          <cell r="K125" t="str">
            <v>Less urgent</v>
          </cell>
          <cell r="L125" t="str">
            <v>No restriction</v>
          </cell>
          <cell r="M125">
            <v>-100000000000</v>
          </cell>
          <cell r="N125">
            <v>-100000000000</v>
          </cell>
          <cell r="O125">
            <v>0</v>
          </cell>
          <cell r="P125">
            <v>0</v>
          </cell>
          <cell r="R125">
            <v>0.2</v>
          </cell>
        </row>
        <row r="126">
          <cell r="C126" t="str">
            <v>deduct participation Bank of Beijing</v>
          </cell>
          <cell r="I126" t="str">
            <v>GF&amp;C/RegRep, Theo Wisch, HLB00031_TIER123, [Movements] sheet</v>
          </cell>
          <cell r="J126" t="str">
            <v>ING Bank; deduct participation Bank of Beijing</v>
          </cell>
          <cell r="K126" t="str">
            <v>Urgent</v>
          </cell>
          <cell r="L126" t="str">
            <v>Must be negative</v>
          </cell>
          <cell r="M126">
            <v>0</v>
          </cell>
          <cell r="N126">
            <v>100000000000</v>
          </cell>
          <cell r="O126">
            <v>-100000000000</v>
          </cell>
          <cell r="P126">
            <v>-100000000000</v>
          </cell>
          <cell r="R126">
            <v>0.2</v>
          </cell>
        </row>
        <row r="127">
          <cell r="C127" t="str">
            <v>Tier 2 capital</v>
          </cell>
          <cell r="I127" t="str">
            <v>Solvency Analysis, DNB Reporting, Frank Nijssen</v>
          </cell>
          <cell r="J127" t="str">
            <v>ING Bank; Tier 2 capital</v>
          </cell>
          <cell r="K127" t="str">
            <v>Urgent</v>
          </cell>
          <cell r="L127" t="str">
            <v>Must be positive</v>
          </cell>
          <cell r="M127">
            <v>-100000000000</v>
          </cell>
          <cell r="N127">
            <v>0</v>
          </cell>
          <cell r="O127">
            <v>-100000000000</v>
          </cell>
          <cell r="P127">
            <v>-100000000000</v>
          </cell>
          <cell r="R127">
            <v>0.2</v>
          </cell>
        </row>
        <row r="128">
          <cell r="C128" t="str">
            <v>Rev. FI securities 3rd party interest in Cap sheet (Basel II)</v>
          </cell>
          <cell r="J128" t="str">
            <v>ING Bank; Rev. FI securities 3rd party interest in Cap sheet (Basel II)</v>
          </cell>
          <cell r="K128" t="str">
            <v>Less urgent</v>
          </cell>
          <cell r="L128" t="str">
            <v>No restriction</v>
          </cell>
          <cell r="M128">
            <v>-100000000000</v>
          </cell>
          <cell r="N128">
            <v>-100000000000</v>
          </cell>
          <cell r="O128">
            <v>0</v>
          </cell>
          <cell r="P128">
            <v>0</v>
          </cell>
          <cell r="R128">
            <v>0.2</v>
          </cell>
        </row>
        <row r="129">
          <cell r="C129" t="str">
            <v>deductions Tier 2</v>
          </cell>
          <cell r="I129" t="str">
            <v>GF&amp;C/RegRep, Theo Wisch, HLB00031_TIER123, [Capital] sheet</v>
          </cell>
          <cell r="J129" t="str">
            <v>ING Bank; deductions Tier 2</v>
          </cell>
          <cell r="K129" t="str">
            <v>Urgent</v>
          </cell>
          <cell r="L129" t="str">
            <v>Probably negative</v>
          </cell>
          <cell r="M129">
            <v>0</v>
          </cell>
          <cell r="N129">
            <v>0</v>
          </cell>
          <cell r="O129">
            <v>1E-8</v>
          </cell>
          <cell r="P129">
            <v>100000000000</v>
          </cell>
          <cell r="R129">
            <v>0.2</v>
          </cell>
        </row>
        <row r="130">
          <cell r="C130" t="str">
            <v>deductions Insurance subs</v>
          </cell>
          <cell r="I130" t="str">
            <v>currently no subs. Used for scenario forecasts &gt;Moet 50%T1,50%T2. Was 2Q10 33, waarvan 50% in de 1096 hierboven, zie staten Theo Wisch</v>
          </cell>
          <cell r="J130" t="str">
            <v>ING Bank; deductions Insurance subs</v>
          </cell>
          <cell r="K130" t="str">
            <v>Urgent</v>
          </cell>
          <cell r="L130" t="str">
            <v>Probably negative</v>
          </cell>
          <cell r="M130">
            <v>0</v>
          </cell>
          <cell r="N130">
            <v>0</v>
          </cell>
          <cell r="O130">
            <v>1E-8</v>
          </cell>
          <cell r="P130">
            <v>100000000000</v>
          </cell>
          <cell r="R130">
            <v>0.2</v>
          </cell>
        </row>
        <row r="131">
          <cell r="C131" t="str">
            <v>Tier 3 capital</v>
          </cell>
          <cell r="I131" t="str">
            <v>GF&amp;C/RegRep, Theo Wisch, HLB00031_TIER123, [Capital] sheet</v>
          </cell>
          <cell r="J131" t="str">
            <v>ING Bank; Tier 3 capital</v>
          </cell>
          <cell r="K131" t="str">
            <v>Urgent</v>
          </cell>
          <cell r="L131" t="str">
            <v>Must be positive</v>
          </cell>
          <cell r="M131">
            <v>-100000000000</v>
          </cell>
          <cell r="N131">
            <v>0</v>
          </cell>
          <cell r="O131">
            <v>-100000000000</v>
          </cell>
          <cell r="P131">
            <v>-100000000000</v>
          </cell>
          <cell r="R131">
            <v>0.2</v>
          </cell>
        </row>
        <row r="132">
          <cell r="B132" t="str">
            <v>Other capital</v>
          </cell>
          <cell r="J132" t="str">
            <v>ING Bank; Other capital</v>
          </cell>
          <cell r="K132" t="str">
            <v>Less urgent</v>
          </cell>
          <cell r="L132" t="str">
            <v>Must be positive</v>
          </cell>
          <cell r="M132">
            <v>-100000000000</v>
          </cell>
          <cell r="N132">
            <v>-1E-8</v>
          </cell>
          <cell r="O132">
            <v>0</v>
          </cell>
          <cell r="P132">
            <v>0</v>
          </cell>
          <cell r="R132">
            <v>0.2</v>
          </cell>
          <cell r="S132">
            <v>6681</v>
          </cell>
          <cell r="T132">
            <v>7755</v>
          </cell>
          <cell r="U132">
            <v>8549</v>
          </cell>
          <cell r="V132">
            <v>8043</v>
          </cell>
          <cell r="W132">
            <v>8628</v>
          </cell>
          <cell r="X132">
            <v>8986</v>
          </cell>
          <cell r="Y132">
            <v>9056</v>
          </cell>
          <cell r="Z132">
            <v>8764</v>
          </cell>
        </row>
        <row r="133">
          <cell r="B133" t="str">
            <v>Target other capital (50% of Tier 1 capital)</v>
          </cell>
          <cell r="I133">
            <v>0.5</v>
          </cell>
          <cell r="J133" t="str">
            <v>ING Bank; Target other capital (50% of Tier 1 capital)</v>
          </cell>
          <cell r="R133">
            <v>0.2</v>
          </cell>
        </row>
        <row r="134">
          <cell r="B134" t="str">
            <v>Surplus(+) / deficit(-) other capital</v>
          </cell>
          <cell r="J134" t="str">
            <v>ING Bank; Surplus(+) / deficit(-) other capital</v>
          </cell>
          <cell r="R134">
            <v>0.2</v>
          </cell>
        </row>
        <row r="135">
          <cell r="B135" t="str">
            <v>BIS capital</v>
          </cell>
          <cell r="J135" t="str">
            <v>ING Bank; BIS capital</v>
          </cell>
          <cell r="K135" t="str">
            <v>Less urgent</v>
          </cell>
          <cell r="L135" t="str">
            <v>No restriction</v>
          </cell>
          <cell r="M135">
            <v>-100000000000</v>
          </cell>
          <cell r="N135">
            <v>-100000000000</v>
          </cell>
          <cell r="O135">
            <v>0</v>
          </cell>
          <cell r="P135">
            <v>0</v>
          </cell>
          <cell r="R135">
            <v>0.2</v>
          </cell>
          <cell r="S135">
            <v>20679</v>
          </cell>
          <cell r="T135">
            <v>23637</v>
          </cell>
          <cell r="U135">
            <v>25108</v>
          </cell>
          <cell r="V135">
            <v>24889</v>
          </cell>
          <cell r="W135">
            <v>25711</v>
          </cell>
          <cell r="X135">
            <v>25660</v>
          </cell>
          <cell r="Y135">
            <v>25963</v>
          </cell>
          <cell r="Z135">
            <v>26524</v>
          </cell>
        </row>
        <row r="136">
          <cell r="B136" t="str">
            <v>Subordinated loans ING Bank (lower Tier 2)</v>
          </cell>
          <cell r="I136" t="str">
            <v>GF&amp;C/RegRep, Theo Wisch, HLB00031_TIER123, [Capital] sheet</v>
          </cell>
          <cell r="J136" t="str">
            <v>ING Bank; Subordinated loans ING Bank (lower Tier 2)</v>
          </cell>
          <cell r="K136" t="str">
            <v>Less urgent</v>
          </cell>
          <cell r="L136" t="str">
            <v>Must be positive</v>
          </cell>
          <cell r="M136">
            <v>-100000000000</v>
          </cell>
          <cell r="N136">
            <v>-1E-8</v>
          </cell>
          <cell r="O136">
            <v>0</v>
          </cell>
          <cell r="P136">
            <v>0</v>
          </cell>
          <cell r="R136">
            <v>0.2</v>
          </cell>
          <cell r="W136">
            <v>8344.4</v>
          </cell>
          <cell r="Y136">
            <v>8581.4920000000002</v>
          </cell>
        </row>
        <row r="137">
          <cell r="K137" t="str">
            <v>Less urgent</v>
          </cell>
          <cell r="L137" t="str">
            <v>No restriction</v>
          </cell>
          <cell r="M137">
            <v>-100000000000</v>
          </cell>
          <cell r="N137">
            <v>-100000000000</v>
          </cell>
          <cell r="O137">
            <v>0</v>
          </cell>
          <cell r="P137">
            <v>0</v>
          </cell>
          <cell r="R137">
            <v>0.2</v>
          </cell>
        </row>
        <row r="138">
          <cell r="B138" t="str">
            <v>foreign currency components in EUR</v>
          </cell>
          <cell r="I138" t="str">
            <v>Basel II</v>
          </cell>
          <cell r="R138">
            <v>0.2</v>
          </cell>
          <cell r="X138" t="str">
            <v>Basel I until sept 2007</v>
          </cell>
        </row>
        <row r="139">
          <cell r="C139" t="str">
            <v>USD</v>
          </cell>
          <cell r="H139" t="str">
            <v>RWAs in foreign ccy (in EUR mln)</v>
          </cell>
          <cell r="I139" t="str">
            <v>Marinho Oldenstam; Nayantara Ray</v>
          </cell>
          <cell r="K139" t="str">
            <v>Less urgent</v>
          </cell>
          <cell r="L139" t="str">
            <v>Must be positive</v>
          </cell>
          <cell r="M139">
            <v>-100000000000</v>
          </cell>
          <cell r="N139">
            <v>-1E-8</v>
          </cell>
          <cell r="O139">
            <v>0</v>
          </cell>
          <cell r="P139">
            <v>0</v>
          </cell>
          <cell r="R139">
            <v>0.2</v>
          </cell>
          <cell r="X139">
            <v>42709</v>
          </cell>
          <cell r="Y139">
            <v>37939.253460098364</v>
          </cell>
          <cell r="Z139">
            <v>36590.234166661845</v>
          </cell>
        </row>
        <row r="140">
          <cell r="C140" t="str">
            <v>GBP</v>
          </cell>
          <cell r="H140" t="str">
            <v>RWAs in foreign ccy (in EUR mln)</v>
          </cell>
          <cell r="I140" t="str">
            <v>Marinho Oldenstam; Nayantara Ray</v>
          </cell>
          <cell r="K140" t="str">
            <v>Less urgent</v>
          </cell>
          <cell r="L140" t="str">
            <v>Must be positive</v>
          </cell>
          <cell r="M140">
            <v>-100000000000</v>
          </cell>
          <cell r="N140">
            <v>-1E-8</v>
          </cell>
          <cell r="O140">
            <v>0</v>
          </cell>
          <cell r="P140">
            <v>0</v>
          </cell>
          <cell r="R140">
            <v>0.2</v>
          </cell>
          <cell r="X140">
            <v>7148</v>
          </cell>
          <cell r="Y140">
            <v>7939.1733789999998</v>
          </cell>
          <cell r="Z140">
            <v>9045.6285929999995</v>
          </cell>
        </row>
        <row r="141">
          <cell r="C141" t="str">
            <v>JPY</v>
          </cell>
          <cell r="H141" t="str">
            <v>RWAs in foreign ccy (in EUR mln)</v>
          </cell>
          <cell r="I141" t="str">
            <v>Marinho Oldenstam; Nayantara Ray</v>
          </cell>
          <cell r="K141" t="str">
            <v>Less urgent</v>
          </cell>
          <cell r="L141" t="str">
            <v>Must be positive</v>
          </cell>
          <cell r="M141">
            <v>-100000000000</v>
          </cell>
          <cell r="N141">
            <v>-1E-8</v>
          </cell>
          <cell r="O141">
            <v>0</v>
          </cell>
          <cell r="P141">
            <v>0</v>
          </cell>
          <cell r="R141">
            <v>0.2</v>
          </cell>
          <cell r="X141">
            <v>2362</v>
          </cell>
          <cell r="Y141">
            <v>2215.9074619999997</v>
          </cell>
          <cell r="Z141">
            <v>2131.4006209999998</v>
          </cell>
        </row>
        <row r="142">
          <cell r="C142" t="str">
            <v>PLN</v>
          </cell>
          <cell r="H142" t="str">
            <v>RWAs in foreign ccy (in EUR mln)</v>
          </cell>
          <cell r="I142" t="str">
            <v>Marinho Oldenstam; Nayantara Ray</v>
          </cell>
          <cell r="K142" t="str">
            <v>Less urgent</v>
          </cell>
          <cell r="L142" t="str">
            <v>Must be positive</v>
          </cell>
          <cell r="M142">
            <v>-100000000000</v>
          </cell>
          <cell r="N142">
            <v>-1E-8</v>
          </cell>
          <cell r="O142">
            <v>0</v>
          </cell>
          <cell r="P142">
            <v>0</v>
          </cell>
          <cell r="R142">
            <v>0.2</v>
          </cell>
          <cell r="Y142">
            <v>2720.6095540000001</v>
          </cell>
          <cell r="Z142">
            <v>2997.3909319999993</v>
          </cell>
        </row>
        <row r="143">
          <cell r="C143" t="str">
            <v>AUD</v>
          </cell>
          <cell r="H143" t="str">
            <v>RWAs in foreign ccy (in EUR mln)</v>
          </cell>
          <cell r="I143" t="str">
            <v>Marinho Oldenstam; Nayantara Ray</v>
          </cell>
          <cell r="K143" t="str">
            <v>Less urgent</v>
          </cell>
          <cell r="L143" t="str">
            <v>Must be positive</v>
          </cell>
          <cell r="M143">
            <v>-100000000000</v>
          </cell>
          <cell r="N143">
            <v>-1E-8</v>
          </cell>
          <cell r="O143">
            <v>0</v>
          </cell>
          <cell r="P143">
            <v>0</v>
          </cell>
          <cell r="R143">
            <v>0.2</v>
          </cell>
        </row>
        <row r="144">
          <cell r="C144" t="str">
            <v>CAD</v>
          </cell>
          <cell r="H144" t="str">
            <v>RWAs in foreign ccy (in EUR mln)</v>
          </cell>
          <cell r="I144" t="str">
            <v>Marinho Oldenstam; Nayantara Ray</v>
          </cell>
          <cell r="K144" t="str">
            <v>Less urgent</v>
          </cell>
          <cell r="L144" t="str">
            <v>Must be positive</v>
          </cell>
          <cell r="M144">
            <v>-100000000000</v>
          </cell>
          <cell r="N144">
            <v>-1E-8</v>
          </cell>
          <cell r="O144">
            <v>0</v>
          </cell>
          <cell r="P144">
            <v>0</v>
          </cell>
          <cell r="R144">
            <v>0.2</v>
          </cell>
        </row>
        <row r="145">
          <cell r="C145" t="str">
            <v>TRY</v>
          </cell>
          <cell r="H145" t="str">
            <v>RWAs in foreign ccy (in EUR mln)</v>
          </cell>
          <cell r="I145" t="str">
            <v>Marinho Oldenstam; Nayantara Ray</v>
          </cell>
          <cell r="K145" t="str">
            <v>Less urgent</v>
          </cell>
          <cell r="L145" t="str">
            <v>Must be positive</v>
          </cell>
          <cell r="M145">
            <v>-100000000000</v>
          </cell>
          <cell r="N145">
            <v>-1E-8</v>
          </cell>
          <cell r="O145">
            <v>0</v>
          </cell>
          <cell r="P145">
            <v>0</v>
          </cell>
          <cell r="R145">
            <v>0.2</v>
          </cell>
        </row>
        <row r="146">
          <cell r="C146" t="str">
            <v>INR</v>
          </cell>
          <cell r="H146" t="str">
            <v>RWAs in foreign ccy (in EUR mln)</v>
          </cell>
          <cell r="I146" t="str">
            <v>Marinho Oldenstam; Nayantara Ray</v>
          </cell>
          <cell r="K146" t="str">
            <v>Less urgent</v>
          </cell>
          <cell r="L146" t="str">
            <v>Must be positive</v>
          </cell>
          <cell r="M146">
            <v>-100000000000</v>
          </cell>
          <cell r="N146">
            <v>-1E-8</v>
          </cell>
          <cell r="O146">
            <v>0</v>
          </cell>
          <cell r="P146">
            <v>0</v>
          </cell>
          <cell r="R146">
            <v>0.2</v>
          </cell>
        </row>
        <row r="147">
          <cell r="C147" t="str">
            <v>CNY</v>
          </cell>
          <cell r="H147" t="str">
            <v>RWAs in foreign ccy (in EUR mln)</v>
          </cell>
          <cell r="I147" t="str">
            <v>Marinho Oldenstam; Nayantara Ray</v>
          </cell>
          <cell r="K147" t="str">
            <v>Less urgent</v>
          </cell>
          <cell r="L147" t="str">
            <v>Must be positive</v>
          </cell>
          <cell r="M147">
            <v>-100000000000</v>
          </cell>
          <cell r="N147">
            <v>-1E-8</v>
          </cell>
          <cell r="O147">
            <v>0</v>
          </cell>
          <cell r="P147">
            <v>0</v>
          </cell>
          <cell r="R147">
            <v>0.2</v>
          </cell>
        </row>
        <row r="148">
          <cell r="K148" t="str">
            <v>Less urgent</v>
          </cell>
          <cell r="L148" t="str">
            <v>No restriction</v>
          </cell>
          <cell r="M148">
            <v>-100000000000</v>
          </cell>
          <cell r="N148">
            <v>-100000000000</v>
          </cell>
          <cell r="O148">
            <v>0</v>
          </cell>
          <cell r="P148">
            <v>0</v>
          </cell>
          <cell r="R148">
            <v>0.2</v>
          </cell>
        </row>
        <row r="149">
          <cell r="C149" t="str">
            <v>is this section still in use? Yes: in case of FX movements the forecast of the FX effects in USD and GBP is calculated below. This then goes into [Currency Impact forecast] and into [Total RWA, incl currency impact]</v>
          </cell>
          <cell r="K149" t="str">
            <v>Less urgent</v>
          </cell>
          <cell r="L149" t="str">
            <v>No restriction</v>
          </cell>
          <cell r="M149">
            <v>-100000000000</v>
          </cell>
          <cell r="N149">
            <v>-100000000000</v>
          </cell>
          <cell r="O149">
            <v>0</v>
          </cell>
          <cell r="P149">
            <v>0</v>
          </cell>
          <cell r="R149">
            <v>0.2</v>
          </cell>
          <cell r="X149" t="str">
            <v>Basel I until sept 2007</v>
          </cell>
        </row>
        <row r="150">
          <cell r="C150" t="str">
            <v>USD components in RWAs (amount in EUR mln)</v>
          </cell>
          <cell r="I150" t="str">
            <v>Ewald Noppert/Floris Kamps</v>
          </cell>
          <cell r="J150" t="str">
            <v>USD components in RWAs (amount in EUR mln)</v>
          </cell>
          <cell r="K150" t="str">
            <v>Less urgent</v>
          </cell>
          <cell r="L150" t="str">
            <v>Must be positive</v>
          </cell>
          <cell r="M150">
            <v>-100000000000</v>
          </cell>
          <cell r="N150">
            <v>-1E-8</v>
          </cell>
          <cell r="O150">
            <v>0</v>
          </cell>
          <cell r="P150">
            <v>0</v>
          </cell>
          <cell r="R150">
            <v>0.2</v>
          </cell>
          <cell r="X150">
            <v>42709</v>
          </cell>
          <cell r="Y150">
            <v>37939.253460098364</v>
          </cell>
          <cell r="Z150">
            <v>36590.234166661845</v>
          </cell>
        </row>
        <row r="151">
          <cell r="C151" t="str">
            <v>GBP components in RWAs (amount in EUR mln)</v>
          </cell>
          <cell r="I151" t="str">
            <v>Ewald Noppert/Floris Kamps</v>
          </cell>
          <cell r="J151" t="str">
            <v>GBP components in RWAs (amount in EUR mln)</v>
          </cell>
          <cell r="K151" t="str">
            <v>Less urgent</v>
          </cell>
          <cell r="L151" t="str">
            <v>Must be positive</v>
          </cell>
          <cell r="M151">
            <v>-100000000000</v>
          </cell>
          <cell r="N151">
            <v>-1E-8</v>
          </cell>
          <cell r="O151">
            <v>0</v>
          </cell>
          <cell r="P151">
            <v>0</v>
          </cell>
          <cell r="R151">
            <v>0.2</v>
          </cell>
          <cell r="X151">
            <v>7148</v>
          </cell>
          <cell r="Y151">
            <v>7939.1733789999998</v>
          </cell>
          <cell r="Z151">
            <v>9045.6285929999995</v>
          </cell>
        </row>
        <row r="152">
          <cell r="K152" t="str">
            <v>Less urgent</v>
          </cell>
          <cell r="L152" t="str">
            <v>No restriction</v>
          </cell>
          <cell r="M152">
            <v>-100000000000</v>
          </cell>
          <cell r="N152">
            <v>-100000000000</v>
          </cell>
          <cell r="O152">
            <v>0</v>
          </cell>
          <cell r="P152">
            <v>0</v>
          </cell>
          <cell r="R152">
            <v>0.2</v>
          </cell>
        </row>
        <row r="153">
          <cell r="B153" t="str">
            <v>foreign currency components in fcy</v>
          </cell>
          <cell r="K153" t="str">
            <v>Less urgent</v>
          </cell>
          <cell r="L153" t="str">
            <v>No restriction</v>
          </cell>
          <cell r="M153">
            <v>-100000000000</v>
          </cell>
          <cell r="N153">
            <v>-100000000000</v>
          </cell>
          <cell r="O153">
            <v>0</v>
          </cell>
          <cell r="P153">
            <v>0</v>
          </cell>
          <cell r="R153">
            <v>0.2</v>
          </cell>
        </row>
        <row r="154">
          <cell r="C154" t="str">
            <v>FX effects in USD Basel I RWAs</v>
          </cell>
          <cell r="I154" t="str">
            <v>USD</v>
          </cell>
          <cell r="J154" t="str">
            <v>FX effects in USD Basel I RWAs</v>
          </cell>
          <cell r="K154" t="str">
            <v>Less urgent</v>
          </cell>
          <cell r="L154" t="str">
            <v>Must be positive</v>
          </cell>
          <cell r="M154">
            <v>-100000000000</v>
          </cell>
          <cell r="N154">
            <v>-1E-8</v>
          </cell>
          <cell r="O154">
            <v>0</v>
          </cell>
          <cell r="P154">
            <v>0</v>
          </cell>
          <cell r="R154">
            <v>0.2</v>
          </cell>
        </row>
        <row r="155">
          <cell r="C155" t="str">
            <v>FX effects in GBP Basel I RWAs</v>
          </cell>
          <cell r="I155" t="str">
            <v>GBP</v>
          </cell>
          <cell r="J155" t="str">
            <v>FX effects in GBP Basel I RWAs</v>
          </cell>
          <cell r="K155" t="str">
            <v>Less urgent</v>
          </cell>
          <cell r="L155" t="str">
            <v>Must be positive</v>
          </cell>
          <cell r="M155">
            <v>-100000000000</v>
          </cell>
          <cell r="N155">
            <v>-1E-8</v>
          </cell>
          <cell r="O155">
            <v>0</v>
          </cell>
          <cell r="P155">
            <v>0</v>
          </cell>
          <cell r="R155">
            <v>0.2</v>
          </cell>
        </row>
        <row r="156">
          <cell r="B156" t="str">
            <v>foreign currency effects (in EUR)</v>
          </cell>
          <cell r="K156" t="str">
            <v>Less urgent</v>
          </cell>
          <cell r="L156" t="str">
            <v>No restriction</v>
          </cell>
          <cell r="M156">
            <v>-100000000000</v>
          </cell>
          <cell r="N156">
            <v>-100000000000</v>
          </cell>
          <cell r="O156">
            <v>0</v>
          </cell>
          <cell r="P156">
            <v>0</v>
          </cell>
          <cell r="R156">
            <v>0.2</v>
          </cell>
        </row>
        <row r="157">
          <cell r="C157" t="str">
            <v>FX effects in USD Basel II RWAs</v>
          </cell>
          <cell r="I157" t="str">
            <v>USD</v>
          </cell>
          <cell r="J157" t="str">
            <v>FX effects in USD Basel II RWAs</v>
          </cell>
          <cell r="K157" t="str">
            <v>Less urgent</v>
          </cell>
          <cell r="L157" t="str">
            <v>Must be positive</v>
          </cell>
          <cell r="M157">
            <v>-100000000000</v>
          </cell>
          <cell r="N157">
            <v>-1E-8</v>
          </cell>
          <cell r="O157">
            <v>0</v>
          </cell>
          <cell r="P157">
            <v>0</v>
          </cell>
          <cell r="R157">
            <v>0.2</v>
          </cell>
        </row>
        <row r="158">
          <cell r="C158" t="str">
            <v>FX effects in GBP Basel II RWAs</v>
          </cell>
          <cell r="I158" t="str">
            <v>GBP</v>
          </cell>
          <cell r="J158" t="str">
            <v>FX effects in GBP Basel II RWAs</v>
          </cell>
          <cell r="K158" t="str">
            <v>Less urgent</v>
          </cell>
          <cell r="L158" t="str">
            <v>Must be positive</v>
          </cell>
          <cell r="M158">
            <v>-100000000000</v>
          </cell>
          <cell r="N158">
            <v>-1E-8</v>
          </cell>
          <cell r="O158">
            <v>0</v>
          </cell>
          <cell r="P158">
            <v>0</v>
          </cell>
          <cell r="R158">
            <v>0.2</v>
          </cell>
        </row>
        <row r="159">
          <cell r="B159" t="str">
            <v>foreign currency effects (in EUR)</v>
          </cell>
          <cell r="K159" t="str">
            <v>Less urgent</v>
          </cell>
          <cell r="L159" t="str">
            <v>No restriction</v>
          </cell>
          <cell r="M159">
            <v>-100000000000</v>
          </cell>
          <cell r="N159">
            <v>-100000000000</v>
          </cell>
          <cell r="O159">
            <v>0</v>
          </cell>
          <cell r="P159">
            <v>0</v>
          </cell>
          <cell r="R159">
            <v>0.2</v>
          </cell>
        </row>
        <row r="160">
          <cell r="C160" t="str">
            <v>FX effects in USD Basel III  RWAs</v>
          </cell>
          <cell r="I160" t="str">
            <v>USD</v>
          </cell>
          <cell r="J160" t="str">
            <v>FX effects in USD Basel III  RWAs</v>
          </cell>
          <cell r="K160" t="str">
            <v>Less urgent</v>
          </cell>
          <cell r="L160" t="str">
            <v>Must be positive</v>
          </cell>
          <cell r="M160">
            <v>-100000000000</v>
          </cell>
          <cell r="N160">
            <v>-1E-8</v>
          </cell>
          <cell r="O160">
            <v>0</v>
          </cell>
          <cell r="P160">
            <v>0</v>
          </cell>
          <cell r="R160">
            <v>0.2</v>
          </cell>
        </row>
        <row r="161">
          <cell r="C161" t="str">
            <v>FX effects in GBP Basel III  RWAs</v>
          </cell>
          <cell r="I161" t="str">
            <v>GBP</v>
          </cell>
          <cell r="J161" t="str">
            <v>FX effects in GBP Basel III  RWAs</v>
          </cell>
          <cell r="K161" t="str">
            <v>Less urgent</v>
          </cell>
          <cell r="L161" t="str">
            <v>Must be positive</v>
          </cell>
          <cell r="M161">
            <v>-100000000000</v>
          </cell>
          <cell r="N161">
            <v>-1E-8</v>
          </cell>
          <cell r="O161">
            <v>0</v>
          </cell>
          <cell r="P161">
            <v>0</v>
          </cell>
          <cell r="R161">
            <v>0.2</v>
          </cell>
        </row>
        <row r="162">
          <cell r="B162" t="str">
            <v>Risk weighted assets (RWAs)</v>
          </cell>
          <cell r="I162" t="str">
            <v>Basel II, later Basel III</v>
          </cell>
          <cell r="K162" t="str">
            <v>Less urgent</v>
          </cell>
          <cell r="L162" t="str">
            <v>No restriction</v>
          </cell>
          <cell r="M162">
            <v>-100000000000</v>
          </cell>
          <cell r="N162">
            <v>-100000000000</v>
          </cell>
          <cell r="O162">
            <v>0</v>
          </cell>
          <cell r="P162">
            <v>0</v>
          </cell>
          <cell r="R162">
            <v>0.2</v>
          </cell>
        </row>
        <row r="163">
          <cell r="D163" t="str">
            <v>Credit risk weighted assets</v>
          </cell>
          <cell r="I163" t="str">
            <v>Solvency Analysis, DNB Reporting, Frank Nijssen</v>
          </cell>
          <cell r="J163" t="str">
            <v>Credit risk weighted assets</v>
          </cell>
          <cell r="K163" t="str">
            <v>Urgent</v>
          </cell>
          <cell r="L163" t="str">
            <v>Must be positive</v>
          </cell>
          <cell r="M163">
            <v>-100000000000</v>
          </cell>
          <cell r="N163">
            <v>0</v>
          </cell>
          <cell r="O163">
            <v>-100000000000</v>
          </cell>
          <cell r="P163">
            <v>-100000000000</v>
          </cell>
          <cell r="R163">
            <v>0.2</v>
          </cell>
        </row>
        <row r="164">
          <cell r="D164" t="str">
            <v>CR equity weighted assets</v>
          </cell>
          <cell r="I164" t="str">
            <v>Solvency Analysis, DNB Reporting, Frank Nijssen</v>
          </cell>
          <cell r="J164" t="str">
            <v>CR equity weighted assets</v>
          </cell>
          <cell r="K164" t="str">
            <v>Less urgent</v>
          </cell>
          <cell r="L164" t="str">
            <v>No restriction</v>
          </cell>
          <cell r="M164">
            <v>-100000000000</v>
          </cell>
          <cell r="N164">
            <v>-100000000000</v>
          </cell>
          <cell r="O164">
            <v>0</v>
          </cell>
          <cell r="P164">
            <v>0</v>
          </cell>
          <cell r="R164">
            <v>0.2</v>
          </cell>
        </row>
        <row r="165">
          <cell r="D165" t="str">
            <v>Market risk weighted assets</v>
          </cell>
          <cell r="I165" t="str">
            <v>Solvency Analysis, DNB Reporting, Frank Nijssen</v>
          </cell>
          <cell r="J165" t="str">
            <v>Market risk weighted assets</v>
          </cell>
          <cell r="K165" t="str">
            <v>Urgent</v>
          </cell>
          <cell r="L165" t="str">
            <v>Must be positive</v>
          </cell>
          <cell r="M165">
            <v>-100000000000</v>
          </cell>
          <cell r="N165">
            <v>0</v>
          </cell>
          <cell r="O165">
            <v>-100000000000</v>
          </cell>
          <cell r="P165">
            <v>-100000000000</v>
          </cell>
          <cell r="R165">
            <v>0.2</v>
          </cell>
        </row>
        <row r="166">
          <cell r="D166" t="str">
            <v>Operational risk weighted assets</v>
          </cell>
          <cell r="I166" t="str">
            <v>Solvency Analysis, DNB Reporting, Frank Nijssen</v>
          </cell>
          <cell r="J166" t="str">
            <v>Operational risk weighted assets</v>
          </cell>
          <cell r="K166" t="str">
            <v>Urgent</v>
          </cell>
          <cell r="L166" t="str">
            <v>Must be positive</v>
          </cell>
          <cell r="M166">
            <v>-100000000000</v>
          </cell>
          <cell r="N166">
            <v>0</v>
          </cell>
          <cell r="O166">
            <v>-100000000000</v>
          </cell>
          <cell r="P166">
            <v>-100000000000</v>
          </cell>
          <cell r="R166">
            <v>0.2</v>
          </cell>
        </row>
        <row r="167">
          <cell r="D167" t="str">
            <v>Other non-credit obligations weighted assets</v>
          </cell>
          <cell r="I167" t="str">
            <v>Solvency Analysis, DNB Reporting, Frank Nijssen</v>
          </cell>
          <cell r="J167" t="str">
            <v>Other non-credit obligations weighted assets</v>
          </cell>
          <cell r="K167" t="str">
            <v>Urgent</v>
          </cell>
          <cell r="L167" t="str">
            <v>Must be positive</v>
          </cell>
          <cell r="M167">
            <v>-100000000000</v>
          </cell>
          <cell r="N167">
            <v>0</v>
          </cell>
          <cell r="O167">
            <v>-100000000000</v>
          </cell>
          <cell r="P167">
            <v>-100000000000</v>
          </cell>
          <cell r="R167">
            <v>0.2</v>
          </cell>
        </row>
        <row r="168">
          <cell r="C168" t="str">
            <v>Total risk weighted assets (excl currency impact)</v>
          </cell>
          <cell r="J168" t="str">
            <v>Total risk weighted assets (excl currency impact)</v>
          </cell>
          <cell r="K168" t="str">
            <v>Less urgent</v>
          </cell>
          <cell r="L168" t="str">
            <v>No restriction</v>
          </cell>
          <cell r="M168">
            <v>-100000000000</v>
          </cell>
          <cell r="N168">
            <v>-100000000000</v>
          </cell>
          <cell r="O168">
            <v>0</v>
          </cell>
          <cell r="P168">
            <v>0</v>
          </cell>
          <cell r="R168">
            <v>0.2</v>
          </cell>
        </row>
        <row r="169">
          <cell r="C169" t="str">
            <v>Currency impact forecast</v>
          </cell>
          <cell r="J169" t="str">
            <v>Risk weighted assets (RWAs); Currency impact forecast</v>
          </cell>
          <cell r="K169" t="str">
            <v>Less urgent</v>
          </cell>
          <cell r="L169" t="str">
            <v>No restriction</v>
          </cell>
          <cell r="M169">
            <v>-100000000000</v>
          </cell>
          <cell r="N169">
            <v>-100000000000</v>
          </cell>
          <cell r="O169">
            <v>0</v>
          </cell>
          <cell r="P169">
            <v>0</v>
          </cell>
          <cell r="R169">
            <v>0.2</v>
          </cell>
        </row>
        <row r="170">
          <cell r="B170" t="str">
            <v>Total RWA, incl currency impact</v>
          </cell>
          <cell r="J170" t="str">
            <v>Total RWA, incl currency impact</v>
          </cell>
          <cell r="K170" t="str">
            <v>Less urgent</v>
          </cell>
          <cell r="L170" t="str">
            <v>No restriction</v>
          </cell>
          <cell r="M170">
            <v>-100000000000</v>
          </cell>
          <cell r="N170">
            <v>-100000000000</v>
          </cell>
          <cell r="O170">
            <v>0</v>
          </cell>
          <cell r="P170">
            <v>0</v>
          </cell>
          <cell r="R170">
            <v>0.2</v>
          </cell>
        </row>
        <row r="171">
          <cell r="B171" t="str">
            <v>RWA reduction as result of Basel II</v>
          </cell>
          <cell r="R171">
            <v>0.2</v>
          </cell>
        </row>
        <row r="172">
          <cell r="R172">
            <v>0.2</v>
          </cell>
        </row>
        <row r="173">
          <cell r="C173" t="str">
            <v>Correction for Basic indicator approach for CR</v>
          </cell>
          <cell r="I173" t="str">
            <v>Gerda Genee</v>
          </cell>
          <cell r="J173" t="str">
            <v>Correction for Basic indicator approach for CR</v>
          </cell>
          <cell r="K173" t="str">
            <v>Urgent</v>
          </cell>
          <cell r="L173" t="str">
            <v>Probably positive</v>
          </cell>
          <cell r="M173">
            <v>0</v>
          </cell>
          <cell r="N173">
            <v>0</v>
          </cell>
          <cell r="O173">
            <v>-100000000000</v>
          </cell>
          <cell r="P173">
            <v>-1E-8</v>
          </cell>
          <cell r="R173">
            <v>0.2</v>
          </cell>
        </row>
        <row r="174">
          <cell r="C174" t="str">
            <v>Correction for Basic indicator approach for OR</v>
          </cell>
          <cell r="I174" t="str">
            <v>Gerda Genee</v>
          </cell>
          <cell r="J174" t="str">
            <v>Correction for Basic indicator approach for OR</v>
          </cell>
          <cell r="K174" t="str">
            <v>Urgent</v>
          </cell>
          <cell r="L174" t="str">
            <v>No restriction</v>
          </cell>
          <cell r="M174">
            <v>0</v>
          </cell>
          <cell r="N174">
            <v>0</v>
          </cell>
          <cell r="O174">
            <v>-100000000000</v>
          </cell>
          <cell r="P174">
            <v>-100000000000</v>
          </cell>
          <cell r="R174">
            <v>0.2</v>
          </cell>
        </row>
        <row r="175">
          <cell r="B175" t="str">
            <v>Total risk weighted assets (excl currency impact)</v>
          </cell>
          <cell r="J175" t="str">
            <v>Total risk weighted assets (excl currency impact)</v>
          </cell>
          <cell r="K175" t="str">
            <v>Less urgent</v>
          </cell>
          <cell r="L175" t="str">
            <v>No restriction</v>
          </cell>
          <cell r="M175">
            <v>-100000000000</v>
          </cell>
          <cell r="N175">
            <v>-100000000000</v>
          </cell>
          <cell r="O175">
            <v>0</v>
          </cell>
          <cell r="P175">
            <v>0</v>
          </cell>
          <cell r="R175">
            <v>0.2</v>
          </cell>
        </row>
        <row r="176">
          <cell r="R176">
            <v>0.2</v>
          </cell>
        </row>
        <row r="177">
          <cell r="B177" t="str">
            <v>Required Capital, including Basel I floor</v>
          </cell>
          <cell r="I177" t="str">
            <v>Basel II</v>
          </cell>
          <cell r="R177">
            <v>0.2</v>
          </cell>
        </row>
        <row r="178">
          <cell r="D178" t="str">
            <v>Basel I floor</v>
          </cell>
          <cell r="I178">
            <v>0.08</v>
          </cell>
          <cell r="R178">
            <v>0.2</v>
          </cell>
          <cell r="S178">
            <v>15941.149520000001</v>
          </cell>
          <cell r="T178">
            <v>17589.47408</v>
          </cell>
          <cell r="U178">
            <v>19180.88</v>
          </cell>
          <cell r="V178">
            <v>19126.84448</v>
          </cell>
          <cell r="W178">
            <v>19453.906800000001</v>
          </cell>
          <cell r="X178">
            <v>20380.711120000004</v>
          </cell>
          <cell r="Y178">
            <v>20245.359920000003</v>
          </cell>
          <cell r="Z178">
            <v>20598.658639999998</v>
          </cell>
        </row>
        <row r="179">
          <cell r="D179" t="str">
            <v>Basel II required capital</v>
          </cell>
          <cell r="I179">
            <v>0.08</v>
          </cell>
          <cell r="R179">
            <v>0.2</v>
          </cell>
        </row>
        <row r="180">
          <cell r="C180" t="str">
            <v>Required Regulatory total Capital</v>
          </cell>
          <cell r="R180">
            <v>0.2</v>
          </cell>
          <cell r="S180">
            <v>15941.149520000001</v>
          </cell>
          <cell r="T180">
            <v>17589.47408</v>
          </cell>
          <cell r="U180">
            <v>19180.88</v>
          </cell>
          <cell r="V180">
            <v>19126.84448</v>
          </cell>
          <cell r="W180">
            <v>19453.906800000001</v>
          </cell>
          <cell r="X180">
            <v>20380.711120000004</v>
          </cell>
          <cell r="Y180">
            <v>20245.359920000003</v>
          </cell>
          <cell r="Z180">
            <v>20598.658639999998</v>
          </cell>
        </row>
        <row r="181">
          <cell r="B181" t="str">
            <v>BIS ratio according to Basel II</v>
          </cell>
          <cell r="R181">
            <v>0.2</v>
          </cell>
        </row>
        <row r="182">
          <cell r="B182" t="str">
            <v>Excess according to Basel II</v>
          </cell>
          <cell r="R182">
            <v>0.2</v>
          </cell>
        </row>
        <row r="183">
          <cell r="K183" t="str">
            <v>Less urgent</v>
          </cell>
          <cell r="L183" t="str">
            <v>No restriction</v>
          </cell>
          <cell r="M183">
            <v>-100000000000</v>
          </cell>
          <cell r="N183">
            <v>-100000000000</v>
          </cell>
          <cell r="O183">
            <v>0</v>
          </cell>
          <cell r="P183">
            <v>0</v>
          </cell>
          <cell r="R183">
            <v>0.2</v>
          </cell>
        </row>
        <row r="184">
          <cell r="B184" t="str">
            <v>Capital ratios</v>
          </cell>
          <cell r="I184" t="str">
            <v>Basel II</v>
          </cell>
          <cell r="R184">
            <v>0.2</v>
          </cell>
        </row>
        <row r="185">
          <cell r="B185" t="str">
            <v>Core Tier 1 ratio</v>
          </cell>
          <cell r="J185" t="str">
            <v>ING Bank; Core Tier 1 ratio</v>
          </cell>
          <cell r="K185" t="str">
            <v>Less urgent</v>
          </cell>
          <cell r="L185" t="str">
            <v>No restriction</v>
          </cell>
          <cell r="M185">
            <v>-100000000000</v>
          </cell>
          <cell r="N185">
            <v>-100000000000</v>
          </cell>
          <cell r="O185">
            <v>0</v>
          </cell>
          <cell r="P185">
            <v>0</v>
          </cell>
          <cell r="R185">
            <v>0.2</v>
          </cell>
          <cell r="S185">
            <v>6.7756597619857695E-2</v>
          </cell>
          <cell r="T185">
            <v>6.1333605906487447E-2</v>
          </cell>
          <cell r="U185">
            <v>5.7989022727343201E-2</v>
          </cell>
          <cell r="V185">
            <v>5.7614648678378656E-2</v>
          </cell>
          <cell r="W185">
            <v>5.7331368105108686E-2</v>
          </cell>
          <cell r="X185">
            <v>5.2965487824771569E-2</v>
          </cell>
          <cell r="Y185">
            <v>5.5452209733615435E-2</v>
          </cell>
          <cell r="Z185">
            <v>5.4654599509625978E-2</v>
          </cell>
        </row>
        <row r="186">
          <cell r="B186" t="str">
            <v>Core Tier 1 ratio (post floor)</v>
          </cell>
          <cell r="J186" t="str">
            <v>ING Bank; Core Tier 1 ratio (post floor)</v>
          </cell>
          <cell r="K186" t="str">
            <v>Less urgent</v>
          </cell>
          <cell r="L186" t="str">
            <v>No restriction</v>
          </cell>
          <cell r="M186">
            <v>-100000000000</v>
          </cell>
          <cell r="N186">
            <v>-100000000000</v>
          </cell>
          <cell r="O186">
            <v>0</v>
          </cell>
          <cell r="P186">
            <v>0</v>
          </cell>
          <cell r="R186">
            <v>0.2</v>
          </cell>
          <cell r="S186">
            <v>3.3878298809928847E-2</v>
          </cell>
          <cell r="T186">
            <v>3.0666802953243723E-2</v>
          </cell>
          <cell r="U186">
            <v>2.89945113636716E-2</v>
          </cell>
          <cell r="V186">
            <v>2.8807324339189332E-2</v>
          </cell>
          <cell r="W186">
            <v>2.866568405255434E-2</v>
          </cell>
          <cell r="X186">
            <v>2.6482743912385778E-2</v>
          </cell>
          <cell r="Y186">
            <v>2.7726104866807714E-2</v>
          </cell>
          <cell r="Z186">
            <v>2.7327299754812989E-2</v>
          </cell>
        </row>
        <row r="187">
          <cell r="B187" t="str">
            <v>Core Tier 1 excess</v>
          </cell>
          <cell r="J187" t="str">
            <v xml:space="preserve">ING Bank; </v>
          </cell>
          <cell r="K187" t="str">
            <v>Less urgent</v>
          </cell>
          <cell r="L187" t="str">
            <v>No restriction</v>
          </cell>
          <cell r="M187">
            <v>-100000000000</v>
          </cell>
          <cell r="N187">
            <v>-100000000000</v>
          </cell>
          <cell r="O187">
            <v>0</v>
          </cell>
          <cell r="P187">
            <v>0</v>
          </cell>
          <cell r="R187">
            <v>0.2</v>
          </cell>
          <cell r="S187">
            <v>2741.1997443078471</v>
          </cell>
          <cell r="T187">
            <v>1612.4283875637</v>
          </cell>
          <cell r="U187">
            <v>956.41207813053495</v>
          </cell>
          <cell r="V187">
            <v>864.21028901482805</v>
          </cell>
          <cell r="W187">
            <v>810.10155791596412</v>
          </cell>
          <cell r="X187">
            <v>-263.55117241816646</v>
          </cell>
          <cell r="Y187">
            <v>367.50635920464936</v>
          </cell>
          <cell r="Z187">
            <v>168.54839805871347</v>
          </cell>
        </row>
        <row r="188">
          <cell r="C188" t="str">
            <v>Risk Weighted Assets</v>
          </cell>
          <cell r="I188" t="str">
            <v>Basel I until 31/12/2007</v>
          </cell>
          <cell r="K188" t="str">
            <v>Less urgent</v>
          </cell>
          <cell r="L188" t="str">
            <v>No restriction</v>
          </cell>
          <cell r="M188">
            <v>-100000000000</v>
          </cell>
          <cell r="N188">
            <v>-100000000000</v>
          </cell>
          <cell r="O188">
            <v>0</v>
          </cell>
          <cell r="P188">
            <v>0</v>
          </cell>
          <cell r="R188">
            <v>0.2</v>
          </cell>
          <cell r="S188">
            <v>199264.36900000001</v>
          </cell>
          <cell r="T188">
            <v>219868.42600000001</v>
          </cell>
          <cell r="U188">
            <v>239761</v>
          </cell>
          <cell r="V188">
            <v>239085.55600000001</v>
          </cell>
          <cell r="W188">
            <v>243173.83499999999</v>
          </cell>
          <cell r="X188">
            <v>254758.88900000002</v>
          </cell>
          <cell r="Y188">
            <v>253066.99900000001</v>
          </cell>
          <cell r="Z188">
            <v>257483.23299999998</v>
          </cell>
        </row>
        <row r="189">
          <cell r="C189" t="str">
            <v>target Tier 1 ratio ING Bank (Basel II)</v>
          </cell>
          <cell r="I189" t="str">
            <v>[Targets] sheet</v>
          </cell>
          <cell r="J189" t="str">
            <v>ING Bank; target Tier 1 ratio ING Bank (Basel II)</v>
          </cell>
          <cell r="K189">
            <v>29</v>
          </cell>
          <cell r="L189">
            <v>2</v>
          </cell>
          <cell r="M189">
            <v>4</v>
          </cell>
          <cell r="N189">
            <v>4</v>
          </cell>
          <cell r="R189">
            <v>0.2</v>
          </cell>
          <cell r="S189">
            <v>7.1999999999999995E-2</v>
          </cell>
          <cell r="T189">
            <v>7.1999999999999995E-2</v>
          </cell>
          <cell r="U189">
            <v>7.1999999999999995E-2</v>
          </cell>
          <cell r="V189">
            <v>7.1999999999999995E-2</v>
          </cell>
          <cell r="W189">
            <v>7.1999999999999995E-2</v>
          </cell>
          <cell r="X189">
            <v>7.1999999999999995E-2</v>
          </cell>
          <cell r="Y189">
            <v>7.1999999999999995E-2</v>
          </cell>
          <cell r="Z189">
            <v>7.1999999999999995E-2</v>
          </cell>
        </row>
        <row r="190">
          <cell r="B190" t="str">
            <v>Tier 1 ratio</v>
          </cell>
          <cell r="J190" t="str">
            <v>ING Bank; Tier 1 ratio</v>
          </cell>
          <cell r="K190" t="str">
            <v>Less urgent</v>
          </cell>
          <cell r="L190" t="str">
            <v>No restriction</v>
          </cell>
          <cell r="M190">
            <v>-100000000000</v>
          </cell>
          <cell r="N190">
            <v>-100000000000</v>
          </cell>
          <cell r="O190">
            <v>0</v>
          </cell>
          <cell r="P190">
            <v>0</v>
          </cell>
          <cell r="R190">
            <v>0.2</v>
          </cell>
          <cell r="S190">
            <v>7.0248384446493797E-2</v>
          </cell>
          <cell r="T190">
            <v>7.2234109685216916E-2</v>
          </cell>
          <cell r="U190">
            <v>6.9064610174298574E-2</v>
          </cell>
          <cell r="V190">
            <v>7.0460132689906196E-2</v>
          </cell>
          <cell r="W190">
            <v>7.0250156642058137E-2</v>
          </cell>
          <cell r="X190">
            <v>6.5450120564782333E-2</v>
          </cell>
          <cell r="Y190">
            <v>6.6808394878859728E-2</v>
          </cell>
          <cell r="Z190">
            <v>6.8975365087170559E-2</v>
          </cell>
        </row>
        <row r="191">
          <cell r="B191" t="str">
            <v xml:space="preserve">Tier 1 Ratio "post floor" </v>
          </cell>
          <cell r="I191">
            <v>0.04</v>
          </cell>
          <cell r="J191" t="str">
            <v xml:space="preserve">ING Bank; Tier 1 Ratio "post floor" </v>
          </cell>
          <cell r="K191" t="str">
            <v>Less urgent</v>
          </cell>
          <cell r="L191" t="str">
            <v>No restriction</v>
          </cell>
          <cell r="M191">
            <v>-100000000000</v>
          </cell>
          <cell r="N191">
            <v>-100000000000</v>
          </cell>
          <cell r="O191">
            <v>0</v>
          </cell>
          <cell r="P191">
            <v>0</v>
          </cell>
          <cell r="R191">
            <v>0.2</v>
          </cell>
          <cell r="S191">
            <v>3.5124192223246899E-2</v>
          </cell>
          <cell r="T191">
            <v>3.6117054842608458E-2</v>
          </cell>
          <cell r="U191">
            <v>3.4532305087149287E-2</v>
          </cell>
          <cell r="V191">
            <v>3.5230066344953105E-2</v>
          </cell>
          <cell r="W191">
            <v>3.5125078321029068E-2</v>
          </cell>
          <cell r="X191">
            <v>3.2725060282391159E-2</v>
          </cell>
          <cell r="Y191">
            <v>3.3404197439429857E-2</v>
          </cell>
          <cell r="Z191">
            <v>3.448768254358528E-2</v>
          </cell>
        </row>
        <row r="192">
          <cell r="C192" t="str">
            <v>target core Tier 1 ratio ING Bank (Basel II)</v>
          </cell>
          <cell r="I192" t="str">
            <v>[Targets] sheet</v>
          </cell>
          <cell r="J192" t="str">
            <v>ING Bank; target core Tier 1 ratio ING Bank (Basel II)</v>
          </cell>
          <cell r="K192">
            <v>17</v>
          </cell>
          <cell r="L192">
            <v>2</v>
          </cell>
          <cell r="M192">
            <v>8</v>
          </cell>
          <cell r="N192">
            <v>4</v>
          </cell>
          <cell r="R192">
            <v>0.2</v>
          </cell>
          <cell r="S192">
            <v>5.3999999999999992E-2</v>
          </cell>
          <cell r="T192">
            <v>5.3999999999999992E-2</v>
          </cell>
          <cell r="U192">
            <v>5.3999999999999992E-2</v>
          </cell>
          <cell r="V192">
            <v>5.3999999999999992E-2</v>
          </cell>
          <cell r="W192">
            <v>5.3999999999999992E-2</v>
          </cell>
          <cell r="X192">
            <v>5.3999999999999992E-2</v>
          </cell>
          <cell r="Y192">
            <v>5.3999999999999992E-2</v>
          </cell>
          <cell r="Z192">
            <v>5.3999999999999992E-2</v>
          </cell>
        </row>
        <row r="193">
          <cell r="C193" t="str">
            <v>target minimum CT1 ratio ING Bank (Basel II)</v>
          </cell>
          <cell r="I193" t="str">
            <v>[Targets] sheet</v>
          </cell>
          <cell r="J193" t="str">
            <v>ING Bank; target minimum CT1 ratio ING Bank (Basel II)</v>
          </cell>
          <cell r="K193">
            <v>25</v>
          </cell>
          <cell r="L193">
            <v>2</v>
          </cell>
          <cell r="M193">
            <v>4</v>
          </cell>
          <cell r="N193">
            <v>4</v>
          </cell>
          <cell r="R193">
            <v>0.2</v>
          </cell>
          <cell r="S193">
            <v>5.3999999999999992E-2</v>
          </cell>
          <cell r="T193">
            <v>5.3999999999999992E-2</v>
          </cell>
          <cell r="U193">
            <v>5.3999999999999992E-2</v>
          </cell>
          <cell r="V193">
            <v>5.3999999999999992E-2</v>
          </cell>
          <cell r="W193">
            <v>5.3999999999999992E-2</v>
          </cell>
          <cell r="X193">
            <v>5.3999999999999992E-2</v>
          </cell>
          <cell r="Y193">
            <v>5.3999999999999992E-2</v>
          </cell>
          <cell r="Z193">
            <v>5.3999999999999992E-2</v>
          </cell>
        </row>
        <row r="194">
          <cell r="C194" t="str">
            <v>Hybrid capital, capped at 25% of Tier 1 capital</v>
          </cell>
          <cell r="J194" t="str">
            <v>ING Bank; Hybrid capital, capped at 25% of Tier 1 capital</v>
          </cell>
          <cell r="K194" t="str">
            <v>Less urgent</v>
          </cell>
          <cell r="L194" t="str">
            <v>No restriction</v>
          </cell>
          <cell r="M194">
            <v>-100000000000</v>
          </cell>
          <cell r="N194">
            <v>-100000000000</v>
          </cell>
          <cell r="O194">
            <v>0</v>
          </cell>
          <cell r="P194">
            <v>0</v>
          </cell>
          <cell r="R194">
            <v>0.2</v>
          </cell>
          <cell r="S194">
            <v>496.52432969215499</v>
          </cell>
          <cell r="T194">
            <v>2396.6766084363016</v>
          </cell>
          <cell r="U194">
            <v>2655.4939218694676</v>
          </cell>
          <cell r="V194">
            <v>3071.169686985173</v>
          </cell>
          <cell r="W194">
            <v>3141.5113520840391</v>
          </cell>
          <cell r="X194">
            <v>3180.5711664181672</v>
          </cell>
          <cell r="Y194">
            <v>2873.8756947953511</v>
          </cell>
          <cell r="Z194">
            <v>3687.3570199412898</v>
          </cell>
        </row>
        <row r="195">
          <cell r="B195" t="str">
            <v>Tier 1 ratio (with hybrid ratio constraint)</v>
          </cell>
          <cell r="J195" t="str">
            <v>ING Bank; Tier 1 ratio (with hybrid ratio constraint)</v>
          </cell>
          <cell r="K195" t="str">
            <v>Less urgent</v>
          </cell>
          <cell r="L195" t="str">
            <v>No restriction</v>
          </cell>
          <cell r="M195">
            <v>-100000000000</v>
          </cell>
          <cell r="N195">
            <v>-100000000000</v>
          </cell>
          <cell r="O195">
            <v>0</v>
          </cell>
          <cell r="P195">
            <v>0</v>
          </cell>
          <cell r="R195">
            <v>0.2</v>
          </cell>
          <cell r="S195">
            <v>7.0248384446493797E-2</v>
          </cell>
          <cell r="T195">
            <v>7.2234109685216916E-2</v>
          </cell>
          <cell r="U195">
            <v>6.9064610174298574E-2</v>
          </cell>
          <cell r="V195">
            <v>7.0460132689906196E-2</v>
          </cell>
          <cell r="W195">
            <v>7.0250156642058137E-2</v>
          </cell>
          <cell r="X195">
            <v>6.5450120564782333E-2</v>
          </cell>
          <cell r="Y195">
            <v>6.6808394878859728E-2</v>
          </cell>
          <cell r="Z195">
            <v>6.8975365087170559E-2</v>
          </cell>
        </row>
        <row r="196">
          <cell r="B196" t="str">
            <v>BIS Ratio</v>
          </cell>
          <cell r="I196">
            <v>0.1</v>
          </cell>
          <cell r="J196" t="str">
            <v>ING Bank; BIS Ratio</v>
          </cell>
          <cell r="K196" t="str">
            <v>Less urgent</v>
          </cell>
          <cell r="L196" t="str">
            <v>No restriction</v>
          </cell>
          <cell r="M196">
            <v>-100000000000</v>
          </cell>
          <cell r="N196">
            <v>-100000000000</v>
          </cell>
          <cell r="O196">
            <v>0</v>
          </cell>
          <cell r="P196">
            <v>0</v>
          </cell>
          <cell r="R196">
            <v>0.2</v>
          </cell>
          <cell r="S196">
            <v>0.10377670681304794</v>
          </cell>
          <cell r="T196">
            <v>0.10750520404416776</v>
          </cell>
          <cell r="U196">
            <v>0.10472095128065032</v>
          </cell>
          <cell r="V196">
            <v>0.10410080983729522</v>
          </cell>
          <cell r="W196">
            <v>0.10573094757501357</v>
          </cell>
          <cell r="X196">
            <v>0.10072268763897772</v>
          </cell>
          <cell r="Y196">
            <v>0.10259338476606347</v>
          </cell>
          <cell r="Z196">
            <v>0.10301253285879008</v>
          </cell>
        </row>
        <row r="197">
          <cell r="B197" t="str">
            <v>surplus(+) / deficit(-) vs BIS Ratio</v>
          </cell>
          <cell r="J197" t="str">
            <v>ING Bank; surplus(+) / deficit(-) vs BIS Ratio</v>
          </cell>
          <cell r="R197">
            <v>0.2</v>
          </cell>
          <cell r="S197">
            <v>752.56309999999939</v>
          </cell>
          <cell r="T197">
            <v>1650.1573999999964</v>
          </cell>
          <cell r="U197">
            <v>1131.8999999999978</v>
          </cell>
          <cell r="V197">
            <v>980.44439999999668</v>
          </cell>
          <cell r="W197">
            <v>1393.6165000000001</v>
          </cell>
          <cell r="X197">
            <v>184.11109999999462</v>
          </cell>
          <cell r="Y197">
            <v>656.30009999999675</v>
          </cell>
          <cell r="Z197">
            <v>775.67669999999998</v>
          </cell>
        </row>
        <row r="198">
          <cell r="B198" t="str">
            <v>Other vs Tier 1</v>
          </cell>
          <cell r="I198">
            <v>0.5</v>
          </cell>
          <cell r="J198" t="str">
            <v>ING Bank; Other vs Tier 1</v>
          </cell>
          <cell r="K198" t="str">
            <v>Less urgent</v>
          </cell>
          <cell r="L198" t="str">
            <v>No restriction</v>
          </cell>
          <cell r="M198">
            <v>-100000000000</v>
          </cell>
          <cell r="N198">
            <v>-100000000000</v>
          </cell>
          <cell r="O198">
            <v>0</v>
          </cell>
          <cell r="P198">
            <v>0</v>
          </cell>
          <cell r="R198">
            <v>0.2</v>
          </cell>
          <cell r="S198">
            <v>0.47728246892413201</v>
          </cell>
          <cell r="T198">
            <v>0.48828862863619193</v>
          </cell>
          <cell r="U198">
            <v>0.5162751373875234</v>
          </cell>
          <cell r="V198">
            <v>0.47744271637183899</v>
          </cell>
          <cell r="W198">
            <v>0.50506351343440847</v>
          </cell>
          <cell r="X198">
            <v>0.53892287393546834</v>
          </cell>
          <cell r="Y198">
            <v>0.53563612704796826</v>
          </cell>
          <cell r="Z198">
            <v>0.49346846846846848</v>
          </cell>
        </row>
        <row r="199">
          <cell r="E199" t="str">
            <v>Basel I required capital</v>
          </cell>
          <cell r="I199">
            <v>0.08</v>
          </cell>
          <cell r="R199">
            <v>0.2</v>
          </cell>
          <cell r="S199">
            <v>15941.149520000001</v>
          </cell>
          <cell r="T199">
            <v>17589.47408</v>
          </cell>
          <cell r="U199">
            <v>19180.88</v>
          </cell>
          <cell r="V199">
            <v>19126.84448</v>
          </cell>
          <cell r="W199">
            <v>19453.906800000001</v>
          </cell>
          <cell r="X199">
            <v>20380.711120000004</v>
          </cell>
          <cell r="Y199">
            <v>20245.359920000003</v>
          </cell>
          <cell r="Z199">
            <v>20598.658639999998</v>
          </cell>
        </row>
        <row r="200">
          <cell r="E200" t="str">
            <v>Regulatory add-on (Record Bank)</v>
          </cell>
          <cell r="I200" t="str">
            <v>Solvency Analysis, DNB Reporting, Frank Nijssen</v>
          </cell>
          <cell r="J200" t="str">
            <v>Regulatory add-on (Record Bank)</v>
          </cell>
          <cell r="K200" t="str">
            <v>Less urgent</v>
          </cell>
          <cell r="L200" t="str">
            <v>Must be positive</v>
          </cell>
          <cell r="M200">
            <v>-100000000000</v>
          </cell>
          <cell r="N200">
            <v>-1E-8</v>
          </cell>
          <cell r="O200">
            <v>0</v>
          </cell>
          <cell r="P200">
            <v>0</v>
          </cell>
          <cell r="R200">
            <v>0.2</v>
          </cell>
        </row>
        <row r="201">
          <cell r="D201" t="str">
            <v>total Basel I required capital</v>
          </cell>
          <cell r="R201">
            <v>0.2</v>
          </cell>
          <cell r="S201">
            <v>15941.149520000001</v>
          </cell>
          <cell r="T201">
            <v>17589.47408</v>
          </cell>
          <cell r="U201">
            <v>19180.88</v>
          </cell>
          <cell r="V201">
            <v>19126.84448</v>
          </cell>
          <cell r="W201">
            <v>19453.906800000001</v>
          </cell>
          <cell r="X201">
            <v>20380.711120000004</v>
          </cell>
          <cell r="Y201">
            <v>20245.359920000003</v>
          </cell>
          <cell r="Z201">
            <v>20598.658639999998</v>
          </cell>
        </row>
        <row r="202">
          <cell r="C202" t="str">
            <v>total Basel I required floor</v>
          </cell>
          <cell r="R202">
            <v>0.2</v>
          </cell>
          <cell r="S202">
            <v>15941.149520000001</v>
          </cell>
          <cell r="T202">
            <v>17589.47408</v>
          </cell>
          <cell r="U202">
            <v>19180.88</v>
          </cell>
          <cell r="V202">
            <v>19126.84448</v>
          </cell>
          <cell r="W202">
            <v>19453.906800000001</v>
          </cell>
          <cell r="X202">
            <v>20380.711120000004</v>
          </cell>
          <cell r="Y202">
            <v>20245.359920000003</v>
          </cell>
          <cell r="Z202">
            <v>20598.658639999998</v>
          </cell>
        </row>
        <row r="203">
          <cell r="B203" t="str">
            <v>BIS ratio after Basel I floor</v>
          </cell>
          <cell r="I203">
            <v>0.1</v>
          </cell>
          <cell r="J203" t="str">
            <v>ING Bank; BIS ratio after Basel I floor</v>
          </cell>
          <cell r="K203" t="str">
            <v>Less urgent</v>
          </cell>
          <cell r="L203" t="str">
            <v>No restriction</v>
          </cell>
          <cell r="M203">
            <v>-100000000000</v>
          </cell>
          <cell r="N203">
            <v>-100000000000</v>
          </cell>
          <cell r="O203">
            <v>0</v>
          </cell>
          <cell r="P203">
            <v>0</v>
          </cell>
          <cell r="R203">
            <v>0.2</v>
          </cell>
          <cell r="S203">
            <v>0.10377670681304794</v>
          </cell>
          <cell r="T203">
            <v>0.10750520404416776</v>
          </cell>
          <cell r="U203">
            <v>0.10472095128065032</v>
          </cell>
          <cell r="V203">
            <v>0.10410080983729524</v>
          </cell>
          <cell r="W203">
            <v>0.10573094757501357</v>
          </cell>
          <cell r="X203">
            <v>0.10072268763897771</v>
          </cell>
          <cell r="Y203">
            <v>0.10259338476606346</v>
          </cell>
          <cell r="Z203">
            <v>0.10301253285879008</v>
          </cell>
        </row>
        <row r="204">
          <cell r="R204">
            <v>0.2</v>
          </cell>
        </row>
        <row r="205">
          <cell r="B205" t="str">
            <v>Hybrid ratio</v>
          </cell>
          <cell r="I205">
            <v>0.25</v>
          </cell>
          <cell r="J205" t="str">
            <v>ING Bank; Hybrid ratio</v>
          </cell>
          <cell r="K205" t="str">
            <v>Less urgent</v>
          </cell>
          <cell r="L205" t="str">
            <v>No restriction</v>
          </cell>
          <cell r="M205">
            <v>-100000000000</v>
          </cell>
          <cell r="N205">
            <v>-100000000000</v>
          </cell>
          <cell r="O205">
            <v>0</v>
          </cell>
          <cell r="P205">
            <v>0</v>
          </cell>
          <cell r="R205">
            <v>0.2</v>
          </cell>
          <cell r="S205">
            <v>3.5471090848132235E-2</v>
          </cell>
          <cell r="T205">
            <v>0.15090521398037413</v>
          </cell>
          <cell r="U205">
            <v>0.16036559706923531</v>
          </cell>
          <cell r="V205">
            <v>0.18230854131456564</v>
          </cell>
          <cell r="W205">
            <v>0.18389693567195686</v>
          </cell>
          <cell r="X205">
            <v>0.19075033983556239</v>
          </cell>
          <cell r="Y205">
            <v>0.16998140975899634</v>
          </cell>
          <cell r="Z205">
            <v>0.20762145382552308</v>
          </cell>
        </row>
        <row r="206">
          <cell r="B206" t="str">
            <v>room under the hybrid constraint</v>
          </cell>
          <cell r="J206" t="str">
            <v>ING Bank; room under the hybrid constraint</v>
          </cell>
          <cell r="K206" t="str">
            <v>Less urgent</v>
          </cell>
          <cell r="L206" t="str">
            <v>No restriction</v>
          </cell>
          <cell r="M206">
            <v>-100000000000</v>
          </cell>
          <cell r="N206">
            <v>-100000000000</v>
          </cell>
          <cell r="O206">
            <v>0</v>
          </cell>
          <cell r="P206">
            <v>0</v>
          </cell>
          <cell r="R206">
            <v>0.2</v>
          </cell>
          <cell r="S206">
            <v>4003.96756041046</v>
          </cell>
          <cell r="T206">
            <v>2098.4311887515978</v>
          </cell>
          <cell r="U206">
            <v>1979.0081041740432</v>
          </cell>
          <cell r="V206">
            <v>1520.4404173531027</v>
          </cell>
          <cell r="W206">
            <v>1505.6515305546145</v>
          </cell>
          <cell r="X206">
            <v>1317.238444775777</v>
          </cell>
          <cell r="Y206">
            <v>1803.8324069395319</v>
          </cell>
          <cell r="Z206">
            <v>1003.5239734116136</v>
          </cell>
        </row>
        <row r="207">
          <cell r="B207" t="str">
            <v>Dated (step-up) hybrid ratio</v>
          </cell>
          <cell r="I207">
            <v>0.15</v>
          </cell>
          <cell r="J207" t="str">
            <v>ING Bank; Dated (step-up) hybrid ratio</v>
          </cell>
          <cell r="K207" t="str">
            <v>Less urgent</v>
          </cell>
          <cell r="L207" t="str">
            <v>No restriction</v>
          </cell>
          <cell r="M207">
            <v>-100000000000</v>
          </cell>
          <cell r="N207">
            <v>-100000000000</v>
          </cell>
          <cell r="O207">
            <v>0</v>
          </cell>
          <cell r="P207">
            <v>0</v>
          </cell>
          <cell r="R207">
            <v>0.2</v>
          </cell>
          <cell r="S207">
            <v>3.5471090848132235E-2</v>
          </cell>
          <cell r="T207">
            <v>0.15090521398037413</v>
          </cell>
          <cell r="U207">
            <v>0.16036559706923531</v>
          </cell>
          <cell r="V207">
            <v>0.14669177769115357</v>
          </cell>
          <cell r="W207">
            <v>0.14877429913270732</v>
          </cell>
          <cell r="X207">
            <v>0.15476617286902766</v>
          </cell>
          <cell r="Y207">
            <v>0.13449315045811505</v>
          </cell>
          <cell r="Z207">
            <v>0.12824090412915193</v>
          </cell>
        </row>
        <row r="208">
          <cell r="B208" t="str">
            <v>room under the dated hybrid constraint</v>
          </cell>
          <cell r="J208" t="str">
            <v>ING Bank; room under the dated hybrid constraint</v>
          </cell>
          <cell r="K208" t="str">
            <v>Less urgent</v>
          </cell>
          <cell r="L208" t="str">
            <v>No restriction</v>
          </cell>
          <cell r="M208">
            <v>-100000000000</v>
          </cell>
          <cell r="N208">
            <v>-100000000000</v>
          </cell>
          <cell r="O208">
            <v>0</v>
          </cell>
          <cell r="P208">
            <v>0</v>
          </cell>
          <cell r="R208">
            <v>0.2</v>
          </cell>
          <cell r="S208">
            <v>1886.0890238915824</v>
          </cell>
          <cell r="T208">
            <v>-16.913656983884614</v>
          </cell>
          <cell r="U208">
            <v>-201.93402572878554</v>
          </cell>
          <cell r="V208">
            <v>65.565074135090669</v>
          </cell>
          <cell r="W208">
            <v>24.633703430542003</v>
          </cell>
          <cell r="X208">
            <v>-93.495489903726224</v>
          </cell>
          <cell r="Y208">
            <v>308.44035906429247</v>
          </cell>
          <cell r="Z208">
            <v>454.63710901913146</v>
          </cell>
        </row>
        <row r="209">
          <cell r="R209">
            <v>0.2</v>
          </cell>
        </row>
        <row r="210">
          <cell r="A210" t="str">
            <v>III</v>
          </cell>
          <cell r="B210" t="str">
            <v>available capital</v>
          </cell>
          <cell r="I210" t="str">
            <v>Basel III (fully loaded)</v>
          </cell>
          <cell r="R210">
            <v>0.2</v>
          </cell>
        </row>
        <row r="211">
          <cell r="C211" t="str">
            <v>IFRS Equity</v>
          </cell>
          <cell r="J211" t="str">
            <v>ING Bank; IFRS Equity</v>
          </cell>
          <cell r="K211" t="str">
            <v>Urgent</v>
          </cell>
          <cell r="L211" t="str">
            <v>Must be positive</v>
          </cell>
          <cell r="M211">
            <v>-100000000000</v>
          </cell>
          <cell r="N211">
            <v>0</v>
          </cell>
          <cell r="O211">
            <v>-100000000000</v>
          </cell>
          <cell r="P211">
            <v>-100000000000</v>
          </cell>
          <cell r="R211">
            <v>0.2</v>
          </cell>
          <cell r="S211">
            <v>14010</v>
          </cell>
          <cell r="T211">
            <v>16104</v>
          </cell>
          <cell r="U211">
            <v>0</v>
          </cell>
          <cell r="V211">
            <v>0</v>
          </cell>
          <cell r="W211">
            <v>16546</v>
          </cell>
          <cell r="X211">
            <v>0</v>
          </cell>
          <cell r="Y211">
            <v>0</v>
          </cell>
          <cell r="Z211">
            <v>0</v>
          </cell>
        </row>
        <row r="212">
          <cell r="C212" t="str">
            <v>Adjustment: Own Credit Risk</v>
          </cell>
          <cell r="J212" t="str">
            <v>ING Bank; Adjustment: Own Credit Risk</v>
          </cell>
          <cell r="R212">
            <v>0.5</v>
          </cell>
        </row>
        <row r="213">
          <cell r="C213" t="str">
            <v>Own credit risk adjustments to derivatives (DVA)</v>
          </cell>
          <cell r="I213" t="str">
            <v>Edwin Zeldenthuis, Serge Fontenoy</v>
          </cell>
          <cell r="J213" t="str">
            <v>ING Bank; Own credit risk adjustments to derivatives (DVA)</v>
          </cell>
          <cell r="K213" t="str">
            <v>Less urgent</v>
          </cell>
          <cell r="L213" t="str">
            <v>Must be positive</v>
          </cell>
          <cell r="M213">
            <v>-100000000000</v>
          </cell>
          <cell r="N213">
            <v>-1E-8</v>
          </cell>
          <cell r="O213">
            <v>0</v>
          </cell>
          <cell r="P213">
            <v>0</v>
          </cell>
          <cell r="R213">
            <v>0.25</v>
          </cell>
        </row>
        <row r="214">
          <cell r="E214" t="str">
            <v>Deferred tax assets (not used yet)</v>
          </cell>
          <cell r="I214" t="str">
            <v>Gaudi download; Balance sheet S2228 Legal Bank</v>
          </cell>
          <cell r="J214" t="str">
            <v>ING Bank; Deferred tax assets (not used yet)</v>
          </cell>
          <cell r="K214" t="str">
            <v>Less urgent</v>
          </cell>
          <cell r="L214" t="str">
            <v>Must be positive</v>
          </cell>
          <cell r="M214">
            <v>-100000000000</v>
          </cell>
          <cell r="N214">
            <v>-1E-8</v>
          </cell>
          <cell r="O214">
            <v>0</v>
          </cell>
          <cell r="P214">
            <v>0</v>
          </cell>
          <cell r="R214">
            <v>0.2</v>
          </cell>
        </row>
        <row r="215">
          <cell r="E215" t="str">
            <v>Deferred tax liabilities (not used yet)</v>
          </cell>
          <cell r="I215" t="str">
            <v>Gaudi download; Balance sheet S2228 Legal Bank</v>
          </cell>
          <cell r="J215" t="str">
            <v>ING Bank; Deferred tax liabilities (not used yet)</v>
          </cell>
          <cell r="K215" t="str">
            <v>Less urgent</v>
          </cell>
          <cell r="L215" t="str">
            <v>Must be positive</v>
          </cell>
          <cell r="M215">
            <v>-100000000000</v>
          </cell>
          <cell r="N215">
            <v>-1E-8</v>
          </cell>
          <cell r="O215">
            <v>0</v>
          </cell>
          <cell r="P215">
            <v>0</v>
          </cell>
          <cell r="R215">
            <v>0.2</v>
          </cell>
        </row>
        <row r="216">
          <cell r="D216" t="str">
            <v>DTA (loss carry forward)</v>
          </cell>
          <cell r="I216" t="str">
            <v>from Basel III overview Frank Nijssen (bad DTA)</v>
          </cell>
          <cell r="J216" t="str">
            <v>ING Bank; DTA (loss carry forward)</v>
          </cell>
          <cell r="K216" t="str">
            <v>Urgent</v>
          </cell>
          <cell r="L216" t="str">
            <v>Must be positive</v>
          </cell>
          <cell r="M216">
            <v>-100000000000</v>
          </cell>
          <cell r="N216">
            <v>0</v>
          </cell>
          <cell r="O216">
            <v>-100000000000</v>
          </cell>
          <cell r="P216">
            <v>-100000000000</v>
          </cell>
          <cell r="R216">
            <v>0.2</v>
          </cell>
        </row>
        <row r="217">
          <cell r="C217" t="str">
            <v>deduct DTA (loss carry forward)</v>
          </cell>
          <cell r="I217" t="str">
            <v>from above</v>
          </cell>
          <cell r="J217" t="str">
            <v>ING Bank; deduct DTA (loss carry forward)</v>
          </cell>
          <cell r="K217" t="str">
            <v>Less urgent</v>
          </cell>
          <cell r="L217" t="str">
            <v>Must be positive</v>
          </cell>
          <cell r="M217">
            <v>-100000000000</v>
          </cell>
          <cell r="N217">
            <v>-1E-8</v>
          </cell>
          <cell r="O217">
            <v>0</v>
          </cell>
          <cell r="P217">
            <v>0</v>
          </cell>
          <cell r="R217">
            <v>0.2</v>
          </cell>
        </row>
        <row r="218">
          <cell r="D218" t="str">
            <v>DTA (arising from timing differences)</v>
          </cell>
          <cell r="I218" t="str">
            <v>from Basel III overview Frank Nijssen (good DTA)</v>
          </cell>
          <cell r="J218" t="str">
            <v>ING Bank; DTA (arising from timing differences)</v>
          </cell>
          <cell r="K218" t="str">
            <v>Urgent</v>
          </cell>
          <cell r="L218" t="str">
            <v>Must be positive</v>
          </cell>
          <cell r="M218">
            <v>-100000000000</v>
          </cell>
          <cell r="N218">
            <v>0</v>
          </cell>
          <cell r="O218">
            <v>-100000000000</v>
          </cell>
          <cell r="P218">
            <v>-100000000000</v>
          </cell>
          <cell r="R218">
            <v>0.2</v>
          </cell>
        </row>
        <row r="219">
          <cell r="D219" t="str">
            <v>Idem as % of common equity</v>
          </cell>
          <cell r="J219" t="str">
            <v xml:space="preserve">ING Bank; </v>
          </cell>
          <cell r="R219">
            <v>0.2</v>
          </cell>
        </row>
        <row r="220">
          <cell r="D220" t="str">
            <v>common equity, used for threshold</v>
          </cell>
          <cell r="J220" t="str">
            <v>ING Bank; common equity, used for threshold</v>
          </cell>
          <cell r="R220">
            <v>0.2</v>
          </cell>
        </row>
        <row r="221">
          <cell r="C221" t="str">
            <v>Idem, exceeding 10% of ING's common equity</v>
          </cell>
          <cell r="I221">
            <v>0.1</v>
          </cell>
          <cell r="J221" t="str">
            <v>ING Bank; Idem, exceeding 10% of ING's common equity</v>
          </cell>
          <cell r="R221">
            <v>0.2</v>
          </cell>
        </row>
        <row r="222">
          <cell r="E222" t="str">
            <v>Bank of Beijing (since 2005)</v>
          </cell>
          <cell r="H222">
            <v>0.1368</v>
          </cell>
          <cell r="I222" t="str">
            <v>GF&amp;C/RegRep, Theo Wisch, HLB00031_TIER123, [Capital] sheet</v>
          </cell>
          <cell r="J222" t="str">
            <v>ING Bank; Bank of Beijing (since 2005)</v>
          </cell>
          <cell r="K222" t="str">
            <v>Less urgent</v>
          </cell>
          <cell r="L222" t="str">
            <v>Must be positive</v>
          </cell>
          <cell r="M222">
            <v>-100000000000</v>
          </cell>
          <cell r="N222">
            <v>-1E-8</v>
          </cell>
          <cell r="O222">
            <v>0</v>
          </cell>
          <cell r="P222">
            <v>0</v>
          </cell>
          <cell r="R222">
            <v>0.2</v>
          </cell>
        </row>
        <row r="223">
          <cell r="E223" t="str">
            <v>Thai Military Bank (since end 2007)</v>
          </cell>
          <cell r="H223">
            <v>0.30120000000000002</v>
          </cell>
          <cell r="I223" t="str">
            <v>GF&amp;C/RegRep, Theo Wisch, HLB00031_TIER123, [Capital] sheet</v>
          </cell>
          <cell r="J223" t="str">
            <v>ING Bank; Thai Military Bank (since end 2007)</v>
          </cell>
          <cell r="K223" t="str">
            <v>Less urgent</v>
          </cell>
          <cell r="L223" t="str">
            <v>Must be positive</v>
          </cell>
          <cell r="M223">
            <v>-100000000000</v>
          </cell>
          <cell r="N223">
            <v>-1E-8</v>
          </cell>
          <cell r="O223">
            <v>0</v>
          </cell>
          <cell r="P223">
            <v>0</v>
          </cell>
          <cell r="R223">
            <v>0.2</v>
          </cell>
        </row>
        <row r="224">
          <cell r="E224" t="str">
            <v>Vysya</v>
          </cell>
          <cell r="I224" t="str">
            <v>GF&amp;C/RegRep, Theo Wisch, HLB00031_TIER123, [Capital] sheet</v>
          </cell>
          <cell r="J224" t="str">
            <v>ING Bank; Vysya</v>
          </cell>
          <cell r="K224" t="str">
            <v>Less urgent</v>
          </cell>
          <cell r="L224" t="str">
            <v>Must be positive</v>
          </cell>
          <cell r="M224">
            <v>-100000000000</v>
          </cell>
          <cell r="N224">
            <v>-1E-8</v>
          </cell>
          <cell r="O224">
            <v>0</v>
          </cell>
          <cell r="P224">
            <v>0</v>
          </cell>
          <cell r="R224">
            <v>0.2</v>
          </cell>
        </row>
        <row r="225">
          <cell r="E225" t="str">
            <v>other</v>
          </cell>
          <cell r="J225" t="str">
            <v>ING Bank; other</v>
          </cell>
          <cell r="K225" t="str">
            <v>Less urgent</v>
          </cell>
          <cell r="L225" t="str">
            <v>Must be positive</v>
          </cell>
          <cell r="M225">
            <v>-100000000000</v>
          </cell>
          <cell r="N225">
            <v>-1E-8</v>
          </cell>
          <cell r="O225">
            <v>0</v>
          </cell>
          <cell r="P225">
            <v>0</v>
          </cell>
          <cell r="R225">
            <v>0.2</v>
          </cell>
        </row>
        <row r="226">
          <cell r="D226" t="str">
            <v>Significant investments in unconsolidated FIs (≥10%)</v>
          </cell>
          <cell r="I226" t="str">
            <v>GF&amp;C/RegRep, Theo Wisch, HLB00031_TIER123, [Capital] sheet</v>
          </cell>
          <cell r="J226" t="str">
            <v>ING Bank; Significant investments in unconsolidated FIs (≥10%)</v>
          </cell>
          <cell r="K226" t="str">
            <v>Urgent</v>
          </cell>
          <cell r="L226" t="str">
            <v>Must be positive</v>
          </cell>
          <cell r="M226">
            <v>-100000000000</v>
          </cell>
          <cell r="N226">
            <v>0</v>
          </cell>
          <cell r="O226">
            <v>-100000000000</v>
          </cell>
          <cell r="P226">
            <v>-100000000000</v>
          </cell>
          <cell r="R226">
            <v>0.2</v>
          </cell>
        </row>
        <row r="227">
          <cell r="D227" t="str">
            <v>Idem as % of common equity</v>
          </cell>
          <cell r="I227">
            <v>0.1</v>
          </cell>
          <cell r="J227" t="str">
            <v xml:space="preserve">ING Bank; </v>
          </cell>
          <cell r="R227">
            <v>0.2</v>
          </cell>
        </row>
        <row r="228">
          <cell r="C228" t="str">
            <v>Idem, exceeding 10% of ING's common equity</v>
          </cell>
          <cell r="I228">
            <v>0.1</v>
          </cell>
          <cell r="J228" t="str">
            <v>ING Bank; Idem, exceeding 10% of ING's common equity</v>
          </cell>
          <cell r="R228">
            <v>0.2</v>
          </cell>
        </row>
        <row r="229">
          <cell r="D229" t="str">
            <v>Sum of significant investments and DTAs as % of common equity</v>
          </cell>
          <cell r="I229">
            <v>0.15</v>
          </cell>
          <cell r="J229" t="str">
            <v>ING Bank; Sum of significant investments and DTAs as % of common equity</v>
          </cell>
          <cell r="R229">
            <v>0.2</v>
          </cell>
        </row>
        <row r="230">
          <cell r="C230" t="str">
            <v>Excess of (sum sign. inv. and DTA) over 15% of common equity</v>
          </cell>
          <cell r="I230">
            <v>0.15</v>
          </cell>
          <cell r="J230" t="str">
            <v>ING Bank; Excess of (sum sign. inv. and DTA) over 15% of common equity</v>
          </cell>
          <cell r="R230">
            <v>0.2</v>
          </cell>
        </row>
        <row r="231">
          <cell r="E231" t="str">
            <v>Capital One (temporary 9.73% share resulting from the sale of ING Direct US in 2012)</v>
          </cell>
          <cell r="I231" t="str">
            <v>Frank Nijssen</v>
          </cell>
          <cell r="J231" t="str">
            <v>ING Bank; Capital One (temporary 9.73% share resulting from the sale of ING Direct US in 2012)</v>
          </cell>
          <cell r="K231" t="str">
            <v>Less urgent</v>
          </cell>
          <cell r="L231" t="str">
            <v>Must be positive</v>
          </cell>
          <cell r="M231">
            <v>-100000000000</v>
          </cell>
          <cell r="N231">
            <v>-1E-8</v>
          </cell>
          <cell r="O231">
            <v>0</v>
          </cell>
          <cell r="P231">
            <v>0</v>
          </cell>
          <cell r="R231">
            <v>0.2</v>
          </cell>
        </row>
        <row r="232">
          <cell r="E232" t="str">
            <v>Kookmin Bank (since 2002)</v>
          </cell>
          <cell r="H232">
            <v>5.0200000000000002E-2</v>
          </cell>
          <cell r="I232" t="str">
            <v>Frank Nijssen; sold in 13Q1</v>
          </cell>
          <cell r="J232" t="str">
            <v>ING Bank; Kookmin Bank (since 2002)</v>
          </cell>
          <cell r="K232" t="str">
            <v>Less urgent</v>
          </cell>
          <cell r="L232" t="str">
            <v>Must be positive</v>
          </cell>
          <cell r="M232">
            <v>-100000000000</v>
          </cell>
          <cell r="N232">
            <v>-1E-8</v>
          </cell>
          <cell r="O232">
            <v>0</v>
          </cell>
          <cell r="P232">
            <v>0</v>
          </cell>
          <cell r="R232">
            <v>0.2</v>
          </cell>
        </row>
        <row r="233">
          <cell r="E233" t="str">
            <v>Kotak</v>
          </cell>
          <cell r="J233" t="str">
            <v>ING Bank; Kotak</v>
          </cell>
          <cell r="K233" t="str">
            <v>Less urgent</v>
          </cell>
          <cell r="L233" t="str">
            <v>Must be positive</v>
          </cell>
          <cell r="M233">
            <v>-100000000000</v>
          </cell>
          <cell r="N233">
            <v>-1E-8</v>
          </cell>
          <cell r="O233">
            <v>0</v>
          </cell>
          <cell r="P233">
            <v>0</v>
          </cell>
          <cell r="R233">
            <v>0.2</v>
          </cell>
        </row>
        <row r="234">
          <cell r="E234" t="str">
            <v>other</v>
          </cell>
          <cell r="J234" t="str">
            <v>ING Bank; other</v>
          </cell>
          <cell r="K234" t="str">
            <v>Less urgent</v>
          </cell>
          <cell r="L234" t="str">
            <v>Must be positive</v>
          </cell>
          <cell r="M234">
            <v>-100000000000</v>
          </cell>
          <cell r="N234">
            <v>-1E-8</v>
          </cell>
          <cell r="O234">
            <v>0</v>
          </cell>
          <cell r="P234">
            <v>0</v>
          </cell>
          <cell r="R234">
            <v>0.2</v>
          </cell>
        </row>
        <row r="235">
          <cell r="D235" t="str">
            <v>Investments in unconsolidated FIs (&lt;10%)</v>
          </cell>
          <cell r="I235" t="str">
            <v>Frank Nijssen</v>
          </cell>
          <cell r="J235" t="str">
            <v>ING Bank; Investments in unconsolidated FIs (&lt;10%)</v>
          </cell>
          <cell r="K235" t="str">
            <v>Less urgent</v>
          </cell>
          <cell r="L235" t="str">
            <v>Must be positive</v>
          </cell>
          <cell r="M235">
            <v>-100000000000</v>
          </cell>
          <cell r="N235">
            <v>-1E-8</v>
          </cell>
          <cell r="O235">
            <v>0</v>
          </cell>
          <cell r="P235">
            <v>0</v>
          </cell>
          <cell r="R235">
            <v>0.2</v>
          </cell>
        </row>
        <row r="236">
          <cell r="D236" t="str">
            <v>Idem as % of common equity</v>
          </cell>
          <cell r="J236" t="str">
            <v>ING Bank; Idem as % of common equity</v>
          </cell>
          <cell r="R236">
            <v>1</v>
          </cell>
        </row>
        <row r="237">
          <cell r="C237" t="str">
            <v>Idem, exceeding 10% of ING's common equity</v>
          </cell>
          <cell r="I237">
            <v>0.1</v>
          </cell>
          <cell r="J237" t="str">
            <v>ING Bank; Idem, exceeding 10% of ING's common equity</v>
          </cell>
          <cell r="R237">
            <v>0.2</v>
          </cell>
        </row>
        <row r="238">
          <cell r="C238" t="str">
            <v>Revaluation reserve cashflow hedge</v>
          </cell>
          <cell r="I238" t="str">
            <v>from above</v>
          </cell>
          <cell r="J238" t="str">
            <v>ING Bank; Revaluation reserve cashflow hedge</v>
          </cell>
          <cell r="R238">
            <v>0.2</v>
          </cell>
        </row>
        <row r="239">
          <cell r="C239" t="str">
            <v>Impact forecast on revaluation reserves</v>
          </cell>
          <cell r="J239" t="str">
            <v>ING Bank; Impact forecast on revaluation reserves</v>
          </cell>
          <cell r="R239">
            <v>0.2</v>
          </cell>
        </row>
        <row r="240">
          <cell r="C240" t="str">
            <v>Goodwill</v>
          </cell>
          <cell r="I240" t="str">
            <v>from above</v>
          </cell>
          <cell r="J240" t="str">
            <v>ING Bank; Goodwill</v>
          </cell>
          <cell r="R240">
            <v>0.2</v>
          </cell>
        </row>
        <row r="241">
          <cell r="D241" t="str">
            <v>Basel Local capital surplus</v>
          </cell>
          <cell r="R241">
            <v>0.2</v>
          </cell>
        </row>
        <row r="242">
          <cell r="F242" t="str">
            <v>Risk Weighted Assets Bank Śląski consolidated</v>
          </cell>
          <cell r="I242" t="str">
            <v>Local solvency report, Amin Saadani</v>
          </cell>
          <cell r="J242" t="str">
            <v>ING Bank; Risk Weighted Assets Bank Śląski consolidated</v>
          </cell>
          <cell r="K242" t="str">
            <v>Less urgent</v>
          </cell>
          <cell r="L242" t="str">
            <v>Must be positive</v>
          </cell>
          <cell r="M242">
            <v>-100000000000</v>
          </cell>
          <cell r="N242">
            <v>-1E-8</v>
          </cell>
          <cell r="O242">
            <v>0</v>
          </cell>
          <cell r="P242">
            <v>0</v>
          </cell>
          <cell r="R242">
            <v>0.2</v>
          </cell>
        </row>
        <row r="243">
          <cell r="F243" t="str">
            <v>ING share in Bank Śląski (since 2001)</v>
          </cell>
          <cell r="I243" t="str">
            <v>Eagle</v>
          </cell>
          <cell r="J243" t="str">
            <v>ING Bank; ING share in Bank Śląski (since 2001)</v>
          </cell>
          <cell r="K243" t="str">
            <v>Less urgent</v>
          </cell>
          <cell r="L243" t="str">
            <v>No restriction</v>
          </cell>
          <cell r="M243">
            <v>-100000000000</v>
          </cell>
          <cell r="N243">
            <v>-100000000000</v>
          </cell>
          <cell r="O243">
            <v>0</v>
          </cell>
          <cell r="P243">
            <v>0</v>
          </cell>
          <cell r="R243">
            <v>0.2</v>
          </cell>
        </row>
        <row r="244">
          <cell r="F244" t="str">
            <v>Available CET1 capital Bank Śląski consolidated</v>
          </cell>
          <cell r="I244" t="str">
            <v>Local solvency report, Amin Saadani</v>
          </cell>
          <cell r="J244" t="str">
            <v>ING Bank; Available CET1 capital Bank Śląski consolidated</v>
          </cell>
          <cell r="K244" t="str">
            <v>Less urgent</v>
          </cell>
          <cell r="L244" t="str">
            <v>No restriction</v>
          </cell>
          <cell r="M244">
            <v>-100000000000</v>
          </cell>
          <cell r="N244">
            <v>-100000000000</v>
          </cell>
          <cell r="O244">
            <v>0</v>
          </cell>
          <cell r="P244">
            <v>0</v>
          </cell>
          <cell r="R244">
            <v>0.2</v>
          </cell>
        </row>
        <row r="245">
          <cell r="E245" t="str">
            <v>third party share in available CET1 capital Bank Śląski</v>
          </cell>
          <cell r="J245" t="str">
            <v>ING Bank; third party share in available CET1 capital Bank Śląski</v>
          </cell>
          <cell r="R245">
            <v>0.2</v>
          </cell>
        </row>
        <row r="246">
          <cell r="E246" t="str">
            <v>local CET1 capital requirement Bank Śląski</v>
          </cell>
          <cell r="J246" t="str">
            <v>ING Bank; local CET1 capital requirement Bank Śląski</v>
          </cell>
          <cell r="K246" t="str">
            <v>Less urgent</v>
          </cell>
          <cell r="L246" t="str">
            <v>Must be positive</v>
          </cell>
          <cell r="M246">
            <v>-100000000000</v>
          </cell>
          <cell r="N246">
            <v>-1E-8</v>
          </cell>
          <cell r="O246">
            <v>0</v>
          </cell>
          <cell r="P246">
            <v>0</v>
          </cell>
          <cell r="R246">
            <v>0.2</v>
          </cell>
        </row>
        <row r="247">
          <cell r="E247" t="str">
            <v>third party share in required CET1 capital Bank Śląski</v>
          </cell>
          <cell r="J247" t="str">
            <v>ING Bank; third party share in required CET1 capital Bank Śląski</v>
          </cell>
          <cell r="R247">
            <v>0.2</v>
          </cell>
        </row>
        <row r="248">
          <cell r="D248" t="str">
            <v>counts for ING Bank CET1 capital, Bank Śląski</v>
          </cell>
          <cell r="J248" t="str">
            <v>ING Bank; counts for ING Bank CET1 capital, Bank Śląski</v>
          </cell>
          <cell r="R248">
            <v>0.2</v>
          </cell>
        </row>
        <row r="249">
          <cell r="F249" t="str">
            <v>Risk Weighted Assets Vysya Bank</v>
          </cell>
          <cell r="I249" t="str">
            <v>Local solvency report, Amin Saadani</v>
          </cell>
          <cell r="J249" t="str">
            <v>ING Bank; Risk Weighted Assets Vysya Bank</v>
          </cell>
          <cell r="K249" t="str">
            <v>Less urgent</v>
          </cell>
          <cell r="L249" t="str">
            <v>Must be positive</v>
          </cell>
          <cell r="M249">
            <v>-100000000000</v>
          </cell>
          <cell r="N249">
            <v>-1E-8</v>
          </cell>
          <cell r="O249">
            <v>0</v>
          </cell>
          <cell r="P249">
            <v>0</v>
          </cell>
          <cell r="R249">
            <v>0.2</v>
          </cell>
        </row>
        <row r="250">
          <cell r="F250" t="str">
            <v>ING share in Vysya Bank</v>
          </cell>
          <cell r="I250" t="str">
            <v>Eagle</v>
          </cell>
          <cell r="J250" t="str">
            <v>ING Bank; ING share in Vysya Bank</v>
          </cell>
          <cell r="K250" t="str">
            <v>Less urgent</v>
          </cell>
          <cell r="L250" t="str">
            <v>No restriction</v>
          </cell>
          <cell r="M250">
            <v>-100000000000</v>
          </cell>
          <cell r="N250">
            <v>-100000000000</v>
          </cell>
          <cell r="O250">
            <v>0</v>
          </cell>
          <cell r="P250">
            <v>0</v>
          </cell>
          <cell r="R250">
            <v>0.2</v>
          </cell>
        </row>
        <row r="251">
          <cell r="F251" t="str">
            <v>Available CET1 capital Vysya Bank</v>
          </cell>
          <cell r="I251" t="str">
            <v>Local solvency report, Amin Saadani</v>
          </cell>
          <cell r="J251" t="str">
            <v>ING Bank; Available CET1 capital Vysya Bank</v>
          </cell>
          <cell r="K251" t="str">
            <v>Less urgent</v>
          </cell>
          <cell r="L251" t="str">
            <v>No restriction</v>
          </cell>
          <cell r="M251">
            <v>-100000000000</v>
          </cell>
          <cell r="N251">
            <v>-100000000000</v>
          </cell>
          <cell r="O251">
            <v>0</v>
          </cell>
          <cell r="P251">
            <v>0</v>
          </cell>
          <cell r="R251">
            <v>0.2</v>
          </cell>
        </row>
        <row r="252">
          <cell r="E252" t="str">
            <v>third party share in available CET1 capital Vysya Bank</v>
          </cell>
          <cell r="J252" t="str">
            <v>ING Bank; third party share in available CET1 capital Vysya Bank</v>
          </cell>
          <cell r="R252">
            <v>0.2</v>
          </cell>
        </row>
        <row r="253">
          <cell r="E253" t="str">
            <v>local CET1 capital requirement</v>
          </cell>
          <cell r="J253" t="str">
            <v>ING Bank; local CET1 capital requirement</v>
          </cell>
          <cell r="K253" t="str">
            <v>Less urgent</v>
          </cell>
          <cell r="L253" t="str">
            <v>Must be positive</v>
          </cell>
          <cell r="M253">
            <v>-100000000000</v>
          </cell>
          <cell r="N253">
            <v>-1E-8</v>
          </cell>
          <cell r="O253">
            <v>0</v>
          </cell>
          <cell r="P253">
            <v>0</v>
          </cell>
          <cell r="R253">
            <v>0.2</v>
          </cell>
        </row>
        <row r="254">
          <cell r="E254" t="str">
            <v>third party share in required CET1 capital Vysya Bank</v>
          </cell>
          <cell r="J254" t="str">
            <v>ING Bank; third party share in required CET1 capital Vysya Bank</v>
          </cell>
          <cell r="R254">
            <v>0.2</v>
          </cell>
        </row>
        <row r="255">
          <cell r="D255" t="str">
            <v>counts for ING Bank CET1 capital, Vysya Bank</v>
          </cell>
          <cell r="J255" t="str">
            <v>ING Bank; counts for ING Bank CET1 capital, Vysya Bank</v>
          </cell>
          <cell r="R255">
            <v>0.2</v>
          </cell>
        </row>
        <row r="256">
          <cell r="D256" t="str">
            <v>counts for ING Bank CET1 capital, other entities</v>
          </cell>
          <cell r="J256" t="str">
            <v>ING Bank; counts for ING Bank CET1 capital, other entities</v>
          </cell>
          <cell r="R256">
            <v>0.2</v>
          </cell>
        </row>
        <row r="257">
          <cell r="D257" t="str">
            <v>Basel III Minorities impact from acquisitions and divestments</v>
          </cell>
          <cell r="J257" t="str">
            <v>ING Bank; Basel III Minorities impact from acquisitions and divestments</v>
          </cell>
          <cell r="K257" t="str">
            <v>Less urgent</v>
          </cell>
          <cell r="L257" t="str">
            <v>Must be positive</v>
          </cell>
          <cell r="M257">
            <v>-100000000000</v>
          </cell>
          <cell r="N257">
            <v>-1E-8</v>
          </cell>
          <cell r="O257">
            <v>0</v>
          </cell>
          <cell r="P257">
            <v>0</v>
          </cell>
          <cell r="R257">
            <v>0.2</v>
          </cell>
        </row>
        <row r="258">
          <cell r="C258" t="str">
            <v>Minorities, counting as CET1 capital</v>
          </cell>
          <cell r="I258" t="str">
            <v>temporary from Amin Saadani</v>
          </cell>
          <cell r="J258" t="str">
            <v>ING Bank; Minorities, counting as CET1 capital</v>
          </cell>
          <cell r="R258">
            <v>0.2</v>
          </cell>
        </row>
        <row r="259">
          <cell r="C259" t="str">
            <v>deductions Basel II - shortfall provisions</v>
          </cell>
          <cell r="I259" t="str">
            <v>from above</v>
          </cell>
          <cell r="J259" t="str">
            <v>ING Bank; deductions Basel II - shortfall provisions</v>
          </cell>
          <cell r="K259" t="str">
            <v>Less urgent</v>
          </cell>
          <cell r="L259" t="str">
            <v>Must be positive</v>
          </cell>
          <cell r="M259">
            <v>-100000000000</v>
          </cell>
          <cell r="N259">
            <v>-1E-8</v>
          </cell>
          <cell r="O259">
            <v>0</v>
          </cell>
          <cell r="P259">
            <v>0</v>
          </cell>
          <cell r="R259">
            <v>0.2</v>
          </cell>
        </row>
        <row r="260">
          <cell r="F260" t="str">
            <v>Defined benefit pension fund assets</v>
          </cell>
          <cell r="I260" t="str">
            <v>Gaudi download; Balance sheet S2228 Legal Bank</v>
          </cell>
          <cell r="J260" t="str">
            <v>ING Bank; Defined benefit pension fund assets</v>
          </cell>
          <cell r="K260" t="str">
            <v>Less urgent</v>
          </cell>
          <cell r="L260" t="str">
            <v>Must be positive</v>
          </cell>
          <cell r="M260">
            <v>-100000000000</v>
          </cell>
          <cell r="N260">
            <v>-1E-8</v>
          </cell>
          <cell r="O260">
            <v>0</v>
          </cell>
          <cell r="P260">
            <v>0</v>
          </cell>
          <cell r="R260">
            <v>0.2</v>
          </cell>
        </row>
        <row r="261">
          <cell r="F261" t="str">
            <v>Defined benefit pension fund liabilities</v>
          </cell>
          <cell r="I261" t="str">
            <v>Gaudi download; Balance sheet S2228 Legal Bank</v>
          </cell>
          <cell r="J261" t="str">
            <v>ING Bank; Defined benefit pension fund liabilities</v>
          </cell>
          <cell r="K261" t="str">
            <v>Less urgent</v>
          </cell>
          <cell r="L261" t="str">
            <v>Must be positive</v>
          </cell>
          <cell r="M261">
            <v>-100000000000</v>
          </cell>
          <cell r="N261">
            <v>-1E-8</v>
          </cell>
          <cell r="O261">
            <v>0</v>
          </cell>
          <cell r="P261">
            <v>0</v>
          </cell>
          <cell r="R261">
            <v>0.2</v>
          </cell>
        </row>
        <row r="262">
          <cell r="F262" t="str">
            <v>DTAs related to pensions</v>
          </cell>
          <cell r="I262" t="str">
            <v>from Basel III overview Frank Nijssen</v>
          </cell>
          <cell r="J262" t="str">
            <v>ING Bank; DTAs related to pensions</v>
          </cell>
          <cell r="K262" t="str">
            <v>Less urgent</v>
          </cell>
          <cell r="L262" t="str">
            <v>Must be positive</v>
          </cell>
          <cell r="M262">
            <v>-100000000000</v>
          </cell>
          <cell r="N262">
            <v>-1E-8</v>
          </cell>
          <cell r="O262">
            <v>0</v>
          </cell>
          <cell r="P262">
            <v>0</v>
          </cell>
          <cell r="R262">
            <v>0.2</v>
          </cell>
        </row>
        <row r="263">
          <cell r="F263" t="str">
            <v>Pensions payable</v>
          </cell>
          <cell r="I263" t="str">
            <v>from Basel III overview Frank Nijssen</v>
          </cell>
          <cell r="J263" t="str">
            <v>ING Bank; Pensions payable</v>
          </cell>
          <cell r="K263" t="str">
            <v>Less urgent</v>
          </cell>
          <cell r="L263" t="str">
            <v>Must be positive</v>
          </cell>
          <cell r="M263">
            <v>-100000000000</v>
          </cell>
          <cell r="N263">
            <v>-1E-8</v>
          </cell>
          <cell r="O263">
            <v>0</v>
          </cell>
          <cell r="P263">
            <v>0</v>
          </cell>
          <cell r="R263">
            <v>0.2</v>
          </cell>
        </row>
        <row r="264">
          <cell r="E264" t="str">
            <v>Deduction defined benefit pension fund assets (before tax)</v>
          </cell>
          <cell r="I264" t="str">
            <v>from above</v>
          </cell>
          <cell r="J264" t="str">
            <v>ING Bank; Deduction defined benefit pension fund assets (before tax)</v>
          </cell>
          <cell r="K264" t="str">
            <v>Less urgent</v>
          </cell>
          <cell r="L264" t="str">
            <v>Must be positive</v>
          </cell>
          <cell r="M264">
            <v>-100000000000</v>
          </cell>
          <cell r="N264">
            <v>-1E-8</v>
          </cell>
          <cell r="O264">
            <v>0</v>
          </cell>
          <cell r="P264">
            <v>0</v>
          </cell>
          <cell r="R264">
            <v>0.2</v>
          </cell>
        </row>
        <row r="265">
          <cell r="E265" t="str">
            <v>Deduction defined benefit pension fund assets (tax)</v>
          </cell>
          <cell r="I265">
            <v>0.25</v>
          </cell>
          <cell r="J265" t="str">
            <v>ING Bank; Deduction defined benefit pension fund assets (tax)</v>
          </cell>
          <cell r="K265" t="str">
            <v>Less urgent</v>
          </cell>
          <cell r="L265" t="str">
            <v>Must be positive</v>
          </cell>
          <cell r="M265">
            <v>-100000000000</v>
          </cell>
          <cell r="N265">
            <v>-1E-8</v>
          </cell>
          <cell r="O265">
            <v>0</v>
          </cell>
          <cell r="P265">
            <v>0</v>
          </cell>
          <cell r="R265">
            <v>0.2</v>
          </cell>
        </row>
        <row r="266">
          <cell r="D266" t="str">
            <v>Deduction defined benefit pension fund assets</v>
          </cell>
          <cell r="I266" t="str">
            <v>from above</v>
          </cell>
          <cell r="J266" t="str">
            <v>ING Bank; Deduction defined benefit pension fund assets</v>
          </cell>
          <cell r="K266" t="str">
            <v>Less urgent</v>
          </cell>
          <cell r="L266" t="str">
            <v>Must be positive</v>
          </cell>
          <cell r="M266">
            <v>-100000000000</v>
          </cell>
          <cell r="N266">
            <v>-1E-8</v>
          </cell>
          <cell r="O266">
            <v>0</v>
          </cell>
          <cell r="P266">
            <v>0</v>
          </cell>
          <cell r="R266">
            <v>0.2</v>
          </cell>
        </row>
        <row r="267">
          <cell r="E267" t="str">
            <v>Unrecognised actuarial gains/losses (before tax)</v>
          </cell>
          <cell r="I267" t="str">
            <v>ING Bank annual accounts (Summary of pension benefits)</v>
          </cell>
          <cell r="J267" t="str">
            <v>ING Bank; Unrecognised actuarial gains/losses (before tax)</v>
          </cell>
          <cell r="K267" t="str">
            <v>Less urgent</v>
          </cell>
          <cell r="L267" t="str">
            <v>No restriction</v>
          </cell>
          <cell r="M267">
            <v>-100000000000</v>
          </cell>
          <cell r="N267">
            <v>-100000000000</v>
          </cell>
          <cell r="O267">
            <v>0</v>
          </cell>
          <cell r="P267">
            <v>0</v>
          </cell>
          <cell r="R267">
            <v>0.5</v>
          </cell>
        </row>
        <row r="268">
          <cell r="E268" t="str">
            <v>Unrecognised actuarial gains/losses (tax)</v>
          </cell>
          <cell r="I268">
            <v>0.25</v>
          </cell>
          <cell r="J268" t="str">
            <v>ING Bank; Unrecognised actuarial gains/losses (tax)</v>
          </cell>
          <cell r="K268" t="str">
            <v>Less urgent</v>
          </cell>
          <cell r="L268" t="str">
            <v>No restriction</v>
          </cell>
          <cell r="M268">
            <v>-100000000000</v>
          </cell>
          <cell r="N268">
            <v>-100000000000</v>
          </cell>
          <cell r="O268">
            <v>0</v>
          </cell>
          <cell r="P268">
            <v>0</v>
          </cell>
          <cell r="R268">
            <v>0.5</v>
          </cell>
        </row>
        <row r="269">
          <cell r="D269" t="str">
            <v>Unrecognised actuarial gains/losses (after tax)</v>
          </cell>
          <cell r="I269" t="str">
            <v>from above</v>
          </cell>
          <cell r="J269" t="str">
            <v>ING Bank; Unrecognised actuarial gains/losses (after tax)</v>
          </cell>
          <cell r="K269" t="str">
            <v>Less urgent</v>
          </cell>
          <cell r="L269" t="str">
            <v>No restriction</v>
          </cell>
          <cell r="M269">
            <v>-100000000000</v>
          </cell>
          <cell r="N269">
            <v>-100000000000</v>
          </cell>
          <cell r="O269">
            <v>0</v>
          </cell>
          <cell r="P269">
            <v>0</v>
          </cell>
          <cell r="R269">
            <v>0.5</v>
          </cell>
        </row>
        <row r="270">
          <cell r="C270" t="str">
            <v>Unrecognised actuarial gains/losses</v>
          </cell>
          <cell r="I270" t="str">
            <v>phased out 2015-2019 (DNB ruling for IAS19R)</v>
          </cell>
          <cell r="J270" t="str">
            <v>ING Bank; Unrecognised actuarial gains/losses</v>
          </cell>
          <cell r="K270" t="str">
            <v>Less urgent</v>
          </cell>
          <cell r="L270" t="str">
            <v>No restriction</v>
          </cell>
          <cell r="M270">
            <v>-100000000000</v>
          </cell>
          <cell r="N270">
            <v>-100000000000</v>
          </cell>
          <cell r="O270">
            <v>0</v>
          </cell>
          <cell r="P270">
            <v>0</v>
          </cell>
          <cell r="R270">
            <v>0.5</v>
          </cell>
        </row>
        <row r="271">
          <cell r="D271" t="str">
            <v>Funded status (before tax)</v>
          </cell>
          <cell r="I271" t="str">
            <v>from above</v>
          </cell>
          <cell r="J271" t="str">
            <v>ING Bank; Funded status (before tax)</v>
          </cell>
          <cell r="K271" t="str">
            <v>Less urgent</v>
          </cell>
          <cell r="L271" t="str">
            <v>Must be positive</v>
          </cell>
          <cell r="M271">
            <v>-100000000000</v>
          </cell>
          <cell r="N271">
            <v>-1E-8</v>
          </cell>
          <cell r="O271">
            <v>0</v>
          </cell>
          <cell r="P271">
            <v>0</v>
          </cell>
          <cell r="R271">
            <v>0.5</v>
          </cell>
        </row>
        <row r="272">
          <cell r="D272" t="str">
            <v>Funded status (tax)</v>
          </cell>
          <cell r="I272">
            <v>0.25</v>
          </cell>
          <cell r="J272" t="str">
            <v>ING Bank; Funded status (tax)</v>
          </cell>
          <cell r="K272" t="str">
            <v>Less urgent</v>
          </cell>
          <cell r="L272" t="str">
            <v>Must be positive</v>
          </cell>
          <cell r="M272">
            <v>-100000000000</v>
          </cell>
          <cell r="N272">
            <v>-1E-8</v>
          </cell>
          <cell r="O272">
            <v>0</v>
          </cell>
          <cell r="P272">
            <v>0</v>
          </cell>
          <cell r="R272">
            <v>0.5</v>
          </cell>
        </row>
        <row r="273">
          <cell r="C273" t="str">
            <v>Funded status (after tax)</v>
          </cell>
          <cell r="I273" t="str">
            <v>from above</v>
          </cell>
          <cell r="J273" t="str">
            <v>ING Bank; Funded status (after tax)</v>
          </cell>
          <cell r="K273" t="str">
            <v>Less urgent</v>
          </cell>
          <cell r="L273" t="str">
            <v>No restriction</v>
          </cell>
          <cell r="M273">
            <v>-100000000000</v>
          </cell>
          <cell r="N273">
            <v>-100000000000</v>
          </cell>
          <cell r="O273">
            <v>0</v>
          </cell>
          <cell r="P273">
            <v>0</v>
          </cell>
          <cell r="R273">
            <v>0.5</v>
          </cell>
        </row>
        <row r="274">
          <cell r="D274" t="str">
            <v>Software intangibles</v>
          </cell>
          <cell r="I274" t="str">
            <v>GF&amp;C/RegRep, Theo Wisch, HLB00031_TIER123, [BIII quarter] sheet</v>
          </cell>
          <cell r="J274" t="str">
            <v>ING Bank; Software intangibles</v>
          </cell>
          <cell r="K274" t="str">
            <v>Less urgent</v>
          </cell>
          <cell r="L274" t="str">
            <v>Must be positive</v>
          </cell>
          <cell r="M274">
            <v>-100000000000</v>
          </cell>
          <cell r="N274">
            <v>-1E-8</v>
          </cell>
          <cell r="O274">
            <v>0</v>
          </cell>
          <cell r="P274">
            <v>0</v>
          </cell>
          <cell r="R274">
            <v>0.2</v>
          </cell>
        </row>
        <row r="275">
          <cell r="D275" t="str">
            <v>Other intangible assets</v>
          </cell>
          <cell r="I275" t="str">
            <v>Gaudi download; Balance sheet S2228 Legal Bank</v>
          </cell>
          <cell r="J275" t="str">
            <v>ING Bank; Other intangible assets</v>
          </cell>
          <cell r="K275" t="str">
            <v>Less urgent</v>
          </cell>
          <cell r="L275" t="str">
            <v>Must be positive</v>
          </cell>
          <cell r="M275">
            <v>-100000000000</v>
          </cell>
          <cell r="N275">
            <v>-1E-8</v>
          </cell>
          <cell r="O275">
            <v>0</v>
          </cell>
          <cell r="P275">
            <v>0</v>
          </cell>
          <cell r="R275">
            <v>0.2</v>
          </cell>
        </row>
        <row r="276">
          <cell r="C276" t="str">
            <v>deduct software intangibles</v>
          </cell>
          <cell r="I276" t="str">
            <v>from above</v>
          </cell>
          <cell r="J276" t="str">
            <v>ING Bank; deduct software intangibles</v>
          </cell>
          <cell r="K276" t="str">
            <v>Less urgent</v>
          </cell>
          <cell r="L276" t="str">
            <v>Must be positive</v>
          </cell>
          <cell r="M276">
            <v>-100000000000</v>
          </cell>
          <cell r="N276">
            <v>-1E-8</v>
          </cell>
          <cell r="O276">
            <v>0</v>
          </cell>
          <cell r="P276">
            <v>0</v>
          </cell>
          <cell r="R276">
            <v>0.2</v>
          </cell>
        </row>
        <row r="277">
          <cell r="C277" t="str">
            <v>other changes</v>
          </cell>
          <cell r="I277" t="str">
            <v>from above</v>
          </cell>
          <cell r="J277" t="str">
            <v>ING Bank; other changes</v>
          </cell>
          <cell r="K277" t="str">
            <v>Less urgent</v>
          </cell>
          <cell r="L277" t="str">
            <v>Must be positive</v>
          </cell>
          <cell r="M277">
            <v>-100000000000</v>
          </cell>
          <cell r="N277">
            <v>-1E-8</v>
          </cell>
          <cell r="O277">
            <v>0</v>
          </cell>
          <cell r="P277">
            <v>0</v>
          </cell>
          <cell r="R277">
            <v>0.2</v>
          </cell>
        </row>
        <row r="278">
          <cell r="C278" t="str">
            <v>ING shares held by ING Bank</v>
          </cell>
          <cell r="I278" t="str">
            <v>from below</v>
          </cell>
          <cell r="J278" t="str">
            <v>ING Bank; ING shares held by ING Bank</v>
          </cell>
          <cell r="K278" t="str">
            <v>Urgent</v>
          </cell>
          <cell r="L278" t="str">
            <v>Must be negative</v>
          </cell>
          <cell r="M278">
            <v>0</v>
          </cell>
          <cell r="N278">
            <v>100000000000</v>
          </cell>
          <cell r="O278">
            <v>-100000000000</v>
          </cell>
          <cell r="P278">
            <v>-100000000000</v>
          </cell>
          <cell r="R278">
            <v>0.2</v>
          </cell>
        </row>
        <row r="279">
          <cell r="C279" t="str">
            <v>prudent valuation adjustment</v>
          </cell>
          <cell r="I279" t="str">
            <v>Edwin Zeldenthuis, Serge Fontenoy</v>
          </cell>
          <cell r="J279" t="str">
            <v>ING Bank; prudent valuation adjustment</v>
          </cell>
          <cell r="K279" t="str">
            <v>Urgent</v>
          </cell>
          <cell r="L279" t="str">
            <v>Must be negative</v>
          </cell>
          <cell r="M279">
            <v>0</v>
          </cell>
          <cell r="N279">
            <v>100000000000</v>
          </cell>
          <cell r="O279">
            <v>-100000000000</v>
          </cell>
          <cell r="P279">
            <v>-100000000000</v>
          </cell>
          <cell r="R279">
            <v>0.2</v>
          </cell>
        </row>
        <row r="280">
          <cell r="C280" t="str">
            <v>Basel III CT1 impact from acquisitions and divestments</v>
          </cell>
          <cell r="J280" t="str">
            <v>ING Bank; Basel III CT1 impact from acquisitions and divestments</v>
          </cell>
          <cell r="K280" t="str">
            <v>Less urgent</v>
          </cell>
          <cell r="L280" t="str">
            <v>Must be positive</v>
          </cell>
          <cell r="M280">
            <v>-100000000000</v>
          </cell>
          <cell r="N280">
            <v>-1E-8</v>
          </cell>
          <cell r="O280">
            <v>0</v>
          </cell>
          <cell r="P280">
            <v>0</v>
          </cell>
          <cell r="R280">
            <v>0.2</v>
          </cell>
        </row>
        <row r="281">
          <cell r="C281" t="str">
            <v>deduct IAS19 before this was done in IFRS</v>
          </cell>
          <cell r="J281" t="str">
            <v>ING Bank; deduct IAS19 before this was done in IFRS</v>
          </cell>
          <cell r="K281" t="str">
            <v>Less urgent</v>
          </cell>
          <cell r="L281" t="str">
            <v>Must be positive</v>
          </cell>
          <cell r="M281">
            <v>-100000000000</v>
          </cell>
          <cell r="N281">
            <v>-1E-8</v>
          </cell>
          <cell r="O281">
            <v>0</v>
          </cell>
          <cell r="P281">
            <v>0</v>
          </cell>
          <cell r="R281">
            <v>0.2</v>
          </cell>
        </row>
        <row r="282">
          <cell r="B282" t="str">
            <v>Core Tier 1 equity (Basel III fully loaded)</v>
          </cell>
          <cell r="J282" t="str">
            <v>ING Bank; Core Tier 1 equity (Basel III fully loaded)</v>
          </cell>
          <cell r="R282">
            <v>0.2</v>
          </cell>
        </row>
        <row r="283">
          <cell r="B283" t="str">
            <v>Core Tier 1 equity (Basel III fully loaded)</v>
          </cell>
          <cell r="I283" t="str">
            <v>idem, as % of Basel II Core Tier 1 equity</v>
          </cell>
          <cell r="J283" t="str">
            <v>ING Bank; Core Tier 1 equity (Basel III fully loaded)</v>
          </cell>
          <cell r="R283">
            <v>0.2</v>
          </cell>
        </row>
        <row r="284">
          <cell r="D284" t="str">
            <v>Hybrid capital (assuming it is replaced by Basel III eligible hybrid capital)</v>
          </cell>
          <cell r="J284" t="str">
            <v>ING Bank; Hybrid capital (assuming it is replaced by Basel III eligible hybrid capital)</v>
          </cell>
          <cell r="R284">
            <v>0.2</v>
          </cell>
          <cell r="S284">
            <v>496.52432969215499</v>
          </cell>
          <cell r="T284">
            <v>2396.6766084363016</v>
          </cell>
          <cell r="U284">
            <v>2655.4939218694676</v>
          </cell>
          <cell r="V284">
            <v>3071.169686985173</v>
          </cell>
          <cell r="W284">
            <v>3141.5113520840391</v>
          </cell>
          <cell r="X284">
            <v>3180.5711664181672</v>
          </cell>
          <cell r="Y284">
            <v>2873.8756947953511</v>
          </cell>
          <cell r="Z284">
            <v>3687.3570199412898</v>
          </cell>
        </row>
        <row r="285">
          <cell r="F285" t="str">
            <v>local T1 capital requirement Bank Śląski</v>
          </cell>
          <cell r="J285" t="str">
            <v>ING Bank; local T1 capital requirement Bank Śląski</v>
          </cell>
          <cell r="K285" t="str">
            <v>Less urgent</v>
          </cell>
          <cell r="L285" t="str">
            <v>Must be positive</v>
          </cell>
          <cell r="M285">
            <v>-100000000000</v>
          </cell>
          <cell r="N285">
            <v>-1E-8</v>
          </cell>
          <cell r="O285">
            <v>0</v>
          </cell>
          <cell r="P285">
            <v>0</v>
          </cell>
          <cell r="R285">
            <v>0.2</v>
          </cell>
        </row>
        <row r="286">
          <cell r="F286" t="str">
            <v>third party share in required total T1 capital Bank Śląski</v>
          </cell>
          <cell r="J286" t="str">
            <v>ING Bank; third party share in required total T1 capital Bank Śląski</v>
          </cell>
          <cell r="R286">
            <v>0.2</v>
          </cell>
        </row>
        <row r="287">
          <cell r="E287" t="str">
            <v>counts for ING Bank total T1 capital, Bank Śląski</v>
          </cell>
          <cell r="J287" t="str">
            <v>ING Bank; counts for ING Bank total T1 capital, Bank Śląski</v>
          </cell>
          <cell r="R287">
            <v>0.2</v>
          </cell>
        </row>
        <row r="288">
          <cell r="F288" t="str">
            <v>local T1 capital requirement Vysya Bank</v>
          </cell>
          <cell r="J288" t="str">
            <v>ING Bank; local T1 capital requirement Vysya Bank</v>
          </cell>
          <cell r="K288" t="str">
            <v>Less urgent</v>
          </cell>
          <cell r="L288" t="str">
            <v>Must be positive</v>
          </cell>
          <cell r="M288">
            <v>-100000000000</v>
          </cell>
          <cell r="N288">
            <v>-1E-8</v>
          </cell>
          <cell r="O288">
            <v>0</v>
          </cell>
          <cell r="P288">
            <v>0</v>
          </cell>
          <cell r="R288">
            <v>0.2</v>
          </cell>
        </row>
        <row r="289">
          <cell r="F289" t="str">
            <v>third party share in required total T1 capital Vysya Bank</v>
          </cell>
          <cell r="J289" t="str">
            <v>ING Bank; third party share in required total T1 capital Vysya Bank</v>
          </cell>
          <cell r="R289">
            <v>0.2</v>
          </cell>
        </row>
        <row r="290">
          <cell r="E290" t="str">
            <v>counts for ING Bank total T1 capital, Vysya Bank</v>
          </cell>
          <cell r="J290" t="str">
            <v>ING Bank; counts for ING Bank total T1 capital, Vysya Bank</v>
          </cell>
          <cell r="R290">
            <v>0.2</v>
          </cell>
        </row>
        <row r="291">
          <cell r="D291" t="str">
            <v>Capital surplus attributable to other shareholders</v>
          </cell>
          <cell r="I291" t="str">
            <v>from above</v>
          </cell>
          <cell r="J291" t="str">
            <v>ING Bank; Capital surplus attributable to other shareholders</v>
          </cell>
          <cell r="R291">
            <v>0.2</v>
          </cell>
        </row>
        <row r="292">
          <cell r="C292" t="str">
            <v>Additional Tier (AT1) capital (fully loaded)</v>
          </cell>
          <cell r="J292" t="str">
            <v>ING Bank; Additional Tier (AT1) capital (fully loaded)</v>
          </cell>
        </row>
        <row r="293">
          <cell r="B293" t="str">
            <v>Tier 1 equity (Basel III fully loaded)</v>
          </cell>
          <cell r="J293" t="str">
            <v>ING Bank; Tier 1 equity (Basel III fully loaded)</v>
          </cell>
          <cell r="R293">
            <v>0.2</v>
          </cell>
        </row>
        <row r="294">
          <cell r="D294" t="str">
            <v>Tier 2 instruments (fully loaded)</v>
          </cell>
          <cell r="J294" t="str">
            <v>ING Bank; Tier 2 instruments (fully loaded)</v>
          </cell>
          <cell r="R294">
            <v>0.2</v>
          </cell>
        </row>
        <row r="295">
          <cell r="D295" t="str">
            <v>position in own Tier 2 (limit for market making)</v>
          </cell>
          <cell r="I295" t="str">
            <v>from below</v>
          </cell>
          <cell r="J295" t="str">
            <v xml:space="preserve">ING Bank; </v>
          </cell>
          <cell r="K295" t="str">
            <v>Urgent</v>
          </cell>
          <cell r="L295" t="str">
            <v>Must be negative</v>
          </cell>
          <cell r="M295">
            <v>0</v>
          </cell>
          <cell r="N295">
            <v>100000000000</v>
          </cell>
          <cell r="O295">
            <v>-100000000000</v>
          </cell>
          <cell r="P295">
            <v>-100000000000</v>
          </cell>
          <cell r="R295">
            <v>0.2</v>
          </cell>
        </row>
        <row r="296">
          <cell r="F296" t="str">
            <v>local total capital requirement Bank Śląski</v>
          </cell>
          <cell r="J296" t="str">
            <v>ING Bank; local total capital requirement Bank Śląski</v>
          </cell>
          <cell r="K296" t="str">
            <v>Less urgent</v>
          </cell>
          <cell r="L296" t="str">
            <v>Must be positive</v>
          </cell>
          <cell r="M296">
            <v>-100000000000</v>
          </cell>
          <cell r="N296">
            <v>-1E-8</v>
          </cell>
          <cell r="O296">
            <v>0</v>
          </cell>
          <cell r="P296">
            <v>0</v>
          </cell>
          <cell r="R296">
            <v>0.2</v>
          </cell>
        </row>
        <row r="297">
          <cell r="F297" t="str">
            <v>third party share in required total capital Bank Śląski</v>
          </cell>
          <cell r="J297" t="str">
            <v>ING Bank; third party share in required total capital Bank Śląski</v>
          </cell>
          <cell r="R297">
            <v>0.2</v>
          </cell>
        </row>
        <row r="298">
          <cell r="E298" t="str">
            <v>counts for ING Bank total capital, Bank Śląski</v>
          </cell>
          <cell r="J298" t="str">
            <v>ING Bank; counts for ING Bank total capital, Bank Śląski</v>
          </cell>
          <cell r="R298">
            <v>0.2</v>
          </cell>
        </row>
        <row r="299">
          <cell r="F299" t="str">
            <v>local total capital requirement Vysya Bank</v>
          </cell>
          <cell r="J299" t="str">
            <v>ING Bank; local total capital requirement Vysya Bank</v>
          </cell>
          <cell r="K299" t="str">
            <v>Less urgent</v>
          </cell>
          <cell r="L299" t="str">
            <v>Must be positive</v>
          </cell>
          <cell r="M299">
            <v>-100000000000</v>
          </cell>
          <cell r="N299">
            <v>-1E-8</v>
          </cell>
          <cell r="O299">
            <v>0</v>
          </cell>
          <cell r="P299">
            <v>0</v>
          </cell>
          <cell r="R299">
            <v>0.2</v>
          </cell>
        </row>
        <row r="300">
          <cell r="F300" t="str">
            <v>third party share in required total capital Vysya Bank</v>
          </cell>
          <cell r="J300" t="str">
            <v>ING Bank; third party share in required total capital Vysya Bank</v>
          </cell>
          <cell r="R300">
            <v>0.2</v>
          </cell>
        </row>
        <row r="301">
          <cell r="E301" t="str">
            <v>counts for ING Bank total capital, Vysya Bank</v>
          </cell>
          <cell r="J301" t="str">
            <v>ING Bank; counts for ING Bank total capital, Vysya Bank</v>
          </cell>
          <cell r="R301">
            <v>0.2</v>
          </cell>
        </row>
        <row r="302">
          <cell r="D302" t="str">
            <v>Capital surplus attributable to other shareholders</v>
          </cell>
          <cell r="I302" t="str">
            <v>from above</v>
          </cell>
          <cell r="J302" t="str">
            <v>ING Bank; Capital surplus attributable to other shareholders</v>
          </cell>
          <cell r="R302">
            <v>0.2</v>
          </cell>
        </row>
        <row r="303">
          <cell r="D303" t="str">
            <v>Basel III T2 impact from acquisitions and divestments</v>
          </cell>
          <cell r="J303" t="str">
            <v>ING Bank; Basel III T2 impact from acquisitions and divestments</v>
          </cell>
          <cell r="K303" t="str">
            <v>Less urgent</v>
          </cell>
          <cell r="L303" t="str">
            <v>Must be positive</v>
          </cell>
          <cell r="M303">
            <v>-100000000000</v>
          </cell>
          <cell r="N303">
            <v>-1E-8</v>
          </cell>
          <cell r="O303">
            <v>0</v>
          </cell>
          <cell r="P303">
            <v>0</v>
          </cell>
          <cell r="R303">
            <v>0.2</v>
          </cell>
        </row>
        <row r="304">
          <cell r="C304" t="str">
            <v>Tier 2 capital (fully loaded)</v>
          </cell>
          <cell r="J304" t="str">
            <v>ING Bank; Tier 2 capital (fully loaded)</v>
          </cell>
          <cell r="R304">
            <v>0.2</v>
          </cell>
        </row>
        <row r="305">
          <cell r="B305" t="str">
            <v>Total equity (Basel III fully loaded)</v>
          </cell>
          <cell r="J305" t="str">
            <v>ING Bank; Total equity (Basel III fully loaded)</v>
          </cell>
          <cell r="R305">
            <v>0.2</v>
          </cell>
        </row>
        <row r="306">
          <cell r="B306" t="str">
            <v>Risk weighted assets</v>
          </cell>
          <cell r="J306" t="str">
            <v>ING Bank; Risk weighted assets</v>
          </cell>
          <cell r="R306">
            <v>0.2</v>
          </cell>
        </row>
        <row r="307">
          <cell r="E307" t="str">
            <v>RWAs for deductions not deducted under the 15% threshold</v>
          </cell>
          <cell r="I307">
            <v>2.5</v>
          </cell>
          <cell r="J307" t="str">
            <v>ING Bank; RWAs for deductions not deducted under the 15% threshold</v>
          </cell>
          <cell r="R307">
            <v>0.2</v>
          </cell>
        </row>
        <row r="308">
          <cell r="F308" t="str">
            <v>deductions Basel II - securitisation first loss</v>
          </cell>
          <cell r="I308" t="str">
            <v>from above</v>
          </cell>
          <cell r="J308" t="str">
            <v>ING Bank; deductions Basel II - securitisation first loss</v>
          </cell>
          <cell r="K308" t="str">
            <v>Less urgent</v>
          </cell>
          <cell r="L308" t="str">
            <v>Must be positive</v>
          </cell>
          <cell r="M308">
            <v>-100000000000</v>
          </cell>
          <cell r="N308">
            <v>-1E-8</v>
          </cell>
          <cell r="O308">
            <v>0</v>
          </cell>
          <cell r="P308">
            <v>0</v>
          </cell>
          <cell r="R308">
            <v>0.2</v>
          </cell>
        </row>
        <row r="309">
          <cell r="E309" t="str">
            <v>RWAs for former Tier 1 deductions</v>
          </cell>
          <cell r="I309">
            <v>12.5</v>
          </cell>
          <cell r="J309" t="str">
            <v>ING Bank; RWAs for former Tier 1 deductions</v>
          </cell>
          <cell r="R309">
            <v>0.2</v>
          </cell>
        </row>
        <row r="310">
          <cell r="E310" t="str">
            <v>New RWA for volatility in Credit Value Adjustments (CVA)</v>
          </cell>
          <cell r="I310" t="str">
            <v>CCRM, Luis Faustino</v>
          </cell>
          <cell r="J310" t="str">
            <v>ING Bank; New RWA for volatility in Credit Value Adjustments (CVA)</v>
          </cell>
          <cell r="R310">
            <v>0.2</v>
          </cell>
        </row>
        <row r="311">
          <cell r="E311" t="str">
            <v xml:space="preserve">Additional CRWA due to the increased Asset Value Correlation </v>
          </cell>
          <cell r="I311" t="str">
            <v>CCRM, Luis Faustino</v>
          </cell>
          <cell r="J311" t="str">
            <v xml:space="preserve">ING Bank; Additional CRWA due to the increased Asset Value Correlation </v>
          </cell>
          <cell r="R311">
            <v>0.2</v>
          </cell>
        </row>
        <row r="312">
          <cell r="E312" t="str">
            <v>CRWAs for central counterparties (CCP)</v>
          </cell>
          <cell r="I312" t="str">
            <v>CCRM, Luis Faustino</v>
          </cell>
          <cell r="J312" t="str">
            <v>ING Bank; CRWAs for central counterparties (CCP)</v>
          </cell>
          <cell r="R312">
            <v>0.2</v>
          </cell>
        </row>
        <row r="313">
          <cell r="E313" t="str">
            <v>Additional CRWA for increased haircut for illiquid collateral</v>
          </cell>
          <cell r="I313" t="str">
            <v>CCRM, Luis Faustino</v>
          </cell>
          <cell r="J313" t="str">
            <v>ING Bank; Additional CRWA for increased haircut for illiquid collateral</v>
          </cell>
          <cell r="R313">
            <v>0.2</v>
          </cell>
        </row>
        <row r="314">
          <cell r="E314" t="str">
            <v>RWA (pension assets and intangibles)</v>
          </cell>
          <cell r="J314" t="str">
            <v>ING Bank; RWA (pension assets and intangibles)</v>
          </cell>
          <cell r="R314">
            <v>0.2</v>
          </cell>
        </row>
        <row r="315">
          <cell r="D315" t="str">
            <v>Additional RWAs</v>
          </cell>
          <cell r="J315" t="str">
            <v>ING Bank; Additional RWAs</v>
          </cell>
          <cell r="K315" t="str">
            <v>Less urgent</v>
          </cell>
          <cell r="L315" t="str">
            <v>Must be positive</v>
          </cell>
          <cell r="M315">
            <v>-100000000000</v>
          </cell>
          <cell r="N315">
            <v>-1E-8</v>
          </cell>
          <cell r="O315">
            <v>0</v>
          </cell>
          <cell r="P315">
            <v>0</v>
          </cell>
          <cell r="R315">
            <v>0.2</v>
          </cell>
        </row>
        <row r="316">
          <cell r="C316" t="str">
            <v>Basel III RWAs (excl currency impact)</v>
          </cell>
          <cell r="J316" t="str">
            <v>ING Bank; Basel III RWAs (excl currency impact)</v>
          </cell>
          <cell r="R316">
            <v>0.2</v>
          </cell>
        </row>
        <row r="317">
          <cell r="C317" t="str">
            <v>Additional RWAs from acquisitions &amp; divestitures</v>
          </cell>
          <cell r="I317" t="str">
            <v>(Basel III -/- Basel II)</v>
          </cell>
          <cell r="J317" t="str">
            <v>ING Bank; Additional RWAs from acquisitions &amp; divestitures</v>
          </cell>
          <cell r="K317" t="str">
            <v>Less urgent</v>
          </cell>
          <cell r="L317" t="str">
            <v>Must be positive</v>
          </cell>
          <cell r="M317">
            <v>-100000000000</v>
          </cell>
          <cell r="N317">
            <v>-1E-8</v>
          </cell>
          <cell r="O317">
            <v>0</v>
          </cell>
          <cell r="P317">
            <v>0</v>
          </cell>
          <cell r="R317">
            <v>0.2</v>
          </cell>
        </row>
        <row r="318">
          <cell r="C318" t="str">
            <v>Currency impact forecast</v>
          </cell>
          <cell r="I318" t="str">
            <v>To be done</v>
          </cell>
          <cell r="J318" t="str">
            <v>ING Bank; Currency impact forecast</v>
          </cell>
          <cell r="R318">
            <v>0.2</v>
          </cell>
        </row>
        <row r="319">
          <cell r="B319" t="str">
            <v>Basel III RWAs</v>
          </cell>
          <cell r="J319" t="str">
            <v>ING Bank; Basel III RWAs</v>
          </cell>
          <cell r="R319">
            <v>0.2</v>
          </cell>
        </row>
        <row r="320">
          <cell r="C320" t="str">
            <v>8% own fund requirement</v>
          </cell>
          <cell r="I320">
            <v>0.08</v>
          </cell>
          <cell r="J320" t="str">
            <v>ING Bank; 8% own fund requirement</v>
          </cell>
          <cell r="R320">
            <v>0.2</v>
          </cell>
        </row>
        <row r="321">
          <cell r="C321" t="str">
            <v>target CET1 ratio ING Bank (Basel III)</v>
          </cell>
          <cell r="I321" t="str">
            <v>[Targets] sheet</v>
          </cell>
          <cell r="J321" t="str">
            <v>ING Bank; target CET1 ratio ING Bank (Basel III)</v>
          </cell>
          <cell r="K321">
            <v>33</v>
          </cell>
          <cell r="L321">
            <v>2</v>
          </cell>
          <cell r="M321">
            <v>7</v>
          </cell>
          <cell r="N321">
            <v>4</v>
          </cell>
          <cell r="R321">
            <v>0.2</v>
          </cell>
        </row>
        <row r="322">
          <cell r="B322" t="str">
            <v>Basel III core Tier 1 ratio (excluding CRD III)</v>
          </cell>
          <cell r="I322" t="str">
            <v>(also known as Basel 2½)</v>
          </cell>
          <cell r="J322" t="str">
            <v>ING Bank; Basel III core Tier 1 ratio (excluding CRD III)</v>
          </cell>
          <cell r="R322">
            <v>0.2</v>
          </cell>
        </row>
        <row r="323">
          <cell r="B323" t="str">
            <v>CET1 capital Excess</v>
          </cell>
        </row>
        <row r="325">
          <cell r="C325" t="str">
            <v>RWA (CRD III)</v>
          </cell>
          <cell r="I325" t="str">
            <v>exclude</v>
          </cell>
          <cell r="J325" t="str">
            <v xml:space="preserve">ING Bank; </v>
          </cell>
          <cell r="R325">
            <v>0.2</v>
          </cell>
        </row>
        <row r="326">
          <cell r="B326" t="str">
            <v>Basel III RWAs (including CRD III)</v>
          </cell>
          <cell r="J326" t="str">
            <v>ING Bank; Basel III RWAs (including CRD III)</v>
          </cell>
          <cell r="R326">
            <v>0.2</v>
          </cell>
        </row>
        <row r="327">
          <cell r="B327" t="str">
            <v>Basel III core Tier 1 ratio (including CRD III)</v>
          </cell>
          <cell r="I327" t="str">
            <v>(also known as Basel 2½)</v>
          </cell>
          <cell r="J327" t="str">
            <v>ING Bank; Basel III core Tier 1 ratio (including CRD III)</v>
          </cell>
          <cell r="R327">
            <v>0.2</v>
          </cell>
        </row>
        <row r="328">
          <cell r="B328" t="str">
            <v>Basel III excess (including CRD III)</v>
          </cell>
          <cell r="J328" t="str">
            <v>ING Bank; Basel III excess (including CRD III)</v>
          </cell>
          <cell r="R328">
            <v>0.2</v>
          </cell>
        </row>
        <row r="329">
          <cell r="C329" t="str">
            <v>target Tier 1 ratio ING Bank (Basel III)</v>
          </cell>
          <cell r="I329" t="str">
            <v>[Targets] sheet</v>
          </cell>
          <cell r="J329" t="str">
            <v>ING Bank; target Tier 1 ratio ING Bank (Basel III)</v>
          </cell>
          <cell r="K329">
            <v>40</v>
          </cell>
          <cell r="L329">
            <v>2</v>
          </cell>
          <cell r="M329">
            <v>2</v>
          </cell>
          <cell r="N329">
            <v>4</v>
          </cell>
          <cell r="R329">
            <v>0.2</v>
          </cell>
        </row>
        <row r="330">
          <cell r="B330" t="str">
            <v>Basel III Tier 1 ratio (including CRD III)</v>
          </cell>
          <cell r="I330" t="str">
            <v>(also known as Basel 2½)</v>
          </cell>
          <cell r="J330" t="str">
            <v>ING Bank; Basel III Tier 1 ratio (including CRD III)</v>
          </cell>
          <cell r="R330">
            <v>0.2</v>
          </cell>
        </row>
        <row r="331">
          <cell r="C331" t="str">
            <v>target Total capital ratio ING Bank (Basel III)</v>
          </cell>
          <cell r="I331" t="str">
            <v>[Targets] sheet</v>
          </cell>
          <cell r="J331" t="str">
            <v>ING Bank; target Total capital ratio ING Bank (Basel III)</v>
          </cell>
          <cell r="K331">
            <v>42</v>
          </cell>
          <cell r="L331">
            <v>2</v>
          </cell>
          <cell r="M331">
            <v>3</v>
          </cell>
          <cell r="N331">
            <v>4</v>
          </cell>
          <cell r="R331">
            <v>0.2</v>
          </cell>
        </row>
        <row r="332">
          <cell r="B332" t="str">
            <v>Basel III Total capital ratio (including CRD III)</v>
          </cell>
          <cell r="I332" t="str">
            <v>(also known as Basel 2½)</v>
          </cell>
          <cell r="J332" t="str">
            <v>ING Bank; Basel III Total capital ratio (including CRD III)</v>
          </cell>
          <cell r="R332">
            <v>0.2</v>
          </cell>
        </row>
        <row r="333">
          <cell r="R333">
            <v>0.2</v>
          </cell>
        </row>
        <row r="334">
          <cell r="A334" t="str">
            <v>III</v>
          </cell>
          <cell r="B334" t="str">
            <v>available capital</v>
          </cell>
          <cell r="I334" t="str">
            <v>Basel III (fully loaded for regulatory reporting, only B3-eligible AT1+T2)</v>
          </cell>
          <cell r="R334">
            <v>0.2</v>
          </cell>
        </row>
        <row r="335">
          <cell r="B335" t="str">
            <v>Core Tier 1 equity (Basel III fully loaded)</v>
          </cell>
          <cell r="J335" t="str">
            <v>ING Bank; Core Tier 1 equity (Basel III fully loaded)</v>
          </cell>
          <cell r="R335">
            <v>0.2</v>
          </cell>
        </row>
        <row r="336">
          <cell r="D336" t="str">
            <v>Hybrid capital (only Basel III eligible)</v>
          </cell>
          <cell r="J336" t="str">
            <v>ING Bank; Hybrid capital (only Basel III eligible)</v>
          </cell>
          <cell r="R336">
            <v>0.2</v>
          </cell>
        </row>
        <row r="337">
          <cell r="D337" t="str">
            <v>Capital surplus attributable to other shareholders</v>
          </cell>
          <cell r="I337" t="str">
            <v>from above</v>
          </cell>
          <cell r="J337" t="str">
            <v>ING Bank; Capital surplus attributable to other shareholders</v>
          </cell>
          <cell r="R337">
            <v>0.2</v>
          </cell>
        </row>
        <row r="338">
          <cell r="D338" t="str">
            <v>Basel III T1 adjustments</v>
          </cell>
          <cell r="J338" t="str">
            <v>ING Bank; Basel III T1 adjustments</v>
          </cell>
          <cell r="K338" t="str">
            <v>Less urgent</v>
          </cell>
          <cell r="L338" t="str">
            <v>Must be positive</v>
          </cell>
          <cell r="M338">
            <v>-100000000000</v>
          </cell>
          <cell r="N338">
            <v>-1E-8</v>
          </cell>
          <cell r="O338">
            <v>0</v>
          </cell>
          <cell r="P338">
            <v>0</v>
          </cell>
          <cell r="R338">
            <v>0.2</v>
          </cell>
        </row>
        <row r="339">
          <cell r="C339" t="str">
            <v>Additional Tier (AT1) capital (fully loaded)</v>
          </cell>
          <cell r="J339" t="str">
            <v>ING Bank; Additional Tier (AT1) capital (fully loaded)</v>
          </cell>
        </row>
        <row r="340">
          <cell r="B340" t="str">
            <v>Tier 1 equity (Basel III fully loaded)</v>
          </cell>
          <cell r="J340" t="str">
            <v>ING Bank; Tier 1 equity (Basel III fully loaded)</v>
          </cell>
          <cell r="R340">
            <v>0.2</v>
          </cell>
        </row>
        <row r="341">
          <cell r="B341" t="str">
            <v>Tier 1 ratio (fully loaded for regulatory reporting)</v>
          </cell>
          <cell r="J341" t="str">
            <v>ING Bank; Tier 1 ratio (fully loaded for regulatory reporting)</v>
          </cell>
          <cell r="R341">
            <v>0.2</v>
          </cell>
        </row>
        <row r="342">
          <cell r="D342" t="str">
            <v>Tier 2 instruments (only Basel III eligible)</v>
          </cell>
          <cell r="J342" t="str">
            <v>ING Bank; Tier 2 instruments (only Basel III eligible)</v>
          </cell>
          <cell r="R342">
            <v>0.2</v>
          </cell>
        </row>
        <row r="343">
          <cell r="D343" t="str">
            <v>position in own Tier 2 (limit for market making)</v>
          </cell>
          <cell r="I343" t="str">
            <v>from above</v>
          </cell>
          <cell r="J343" t="str">
            <v>ING Bank; position in own Tier 2 (limit for market making)</v>
          </cell>
          <cell r="R343">
            <v>0.2</v>
          </cell>
        </row>
        <row r="344">
          <cell r="D344" t="str">
            <v>Capital surplus attributable to other shareholders</v>
          </cell>
          <cell r="I344" t="str">
            <v>from above</v>
          </cell>
          <cell r="J344" t="str">
            <v>ING Bank; Capital surplus attributable to other shareholders</v>
          </cell>
          <cell r="R344">
            <v>0.2</v>
          </cell>
        </row>
        <row r="345">
          <cell r="D345" t="str">
            <v>Basel III T2 impact from acquisitions and divestments</v>
          </cell>
          <cell r="J345" t="str">
            <v>ING Bank; Basel III T2 impact from acquisitions and divestments</v>
          </cell>
          <cell r="K345" t="str">
            <v>Less urgent</v>
          </cell>
          <cell r="L345" t="str">
            <v>Must be positive</v>
          </cell>
          <cell r="M345">
            <v>-100000000000</v>
          </cell>
          <cell r="N345">
            <v>-1E-8</v>
          </cell>
          <cell r="O345">
            <v>0</v>
          </cell>
          <cell r="P345">
            <v>0</v>
          </cell>
          <cell r="R345">
            <v>0.2</v>
          </cell>
        </row>
        <row r="346">
          <cell r="C346" t="str">
            <v>Tier 2 capital (fully loaded)</v>
          </cell>
          <cell r="J346" t="str">
            <v>ING Bank; Tier 2 capital (fully loaded)</v>
          </cell>
          <cell r="R346">
            <v>0.2</v>
          </cell>
        </row>
        <row r="347">
          <cell r="B347" t="str">
            <v>Total equity (Basel III fully loaded)</v>
          </cell>
          <cell r="J347" t="str">
            <v>ING Bank; Total equity (Basel III fully loaded)</v>
          </cell>
          <cell r="R347">
            <v>0.2</v>
          </cell>
        </row>
        <row r="348">
          <cell r="B348" t="str">
            <v>Total capital ratio (fully loaded for regulatory reporting)</v>
          </cell>
          <cell r="J348" t="str">
            <v>ING Bank; Total capital ratio (fully loaded for regulatory reporting)</v>
          </cell>
          <cell r="R348">
            <v>0.2</v>
          </cell>
        </row>
        <row r="349">
          <cell r="R349">
            <v>0.2</v>
          </cell>
        </row>
        <row r="350">
          <cell r="A350" t="str">
            <v>III</v>
          </cell>
          <cell r="B350" t="str">
            <v>available capital</v>
          </cell>
          <cell r="I350" t="str">
            <v>Basel III (phased in implementation)</v>
          </cell>
          <cell r="R350">
            <v>0.2</v>
          </cell>
        </row>
        <row r="351">
          <cell r="C351" t="str">
            <v>IFRS Equity</v>
          </cell>
          <cell r="I351">
            <v>41640</v>
          </cell>
          <cell r="J351" t="str">
            <v>ING Bank; IFRS Equity</v>
          </cell>
          <cell r="K351" t="str">
            <v>Urgent</v>
          </cell>
          <cell r="L351" t="str">
            <v>Must be positive</v>
          </cell>
          <cell r="M351">
            <v>-100000000000</v>
          </cell>
          <cell r="N351">
            <v>0</v>
          </cell>
          <cell r="O351">
            <v>-100000000000</v>
          </cell>
          <cell r="P351">
            <v>-100000000000</v>
          </cell>
          <cell r="R351">
            <v>0.2</v>
          </cell>
          <cell r="S351">
            <v>14010</v>
          </cell>
          <cell r="T351">
            <v>16104</v>
          </cell>
          <cell r="U351">
            <v>0</v>
          </cell>
          <cell r="V351">
            <v>0</v>
          </cell>
          <cell r="W351">
            <v>16546</v>
          </cell>
          <cell r="X351">
            <v>0</v>
          </cell>
          <cell r="Y351">
            <v>0</v>
          </cell>
          <cell r="Z351">
            <v>0</v>
          </cell>
        </row>
        <row r="352">
          <cell r="E352" t="str">
            <v>Basel III phase in of deductions</v>
          </cell>
          <cell r="I352" t="str">
            <v>percentage under Basel III</v>
          </cell>
          <cell r="R352">
            <v>0.2</v>
          </cell>
          <cell r="S352">
            <v>0</v>
          </cell>
          <cell r="T352">
            <v>0</v>
          </cell>
          <cell r="U352">
            <v>0</v>
          </cell>
          <cell r="V352">
            <v>0</v>
          </cell>
          <cell r="W352">
            <v>0</v>
          </cell>
          <cell r="X352">
            <v>0</v>
          </cell>
          <cell r="Y352">
            <v>0</v>
          </cell>
          <cell r="Z352">
            <v>0</v>
          </cell>
        </row>
        <row r="353">
          <cell r="E353" t="str">
            <v>Basel III phase in of reval reserves if positive</v>
          </cell>
          <cell r="I353" t="str">
            <v>percentage under Basel III</v>
          </cell>
          <cell r="R353">
            <v>0.2</v>
          </cell>
          <cell r="S353">
            <v>0</v>
          </cell>
          <cell r="T353">
            <v>0</v>
          </cell>
          <cell r="U353">
            <v>0</v>
          </cell>
          <cell r="V353">
            <v>0</v>
          </cell>
          <cell r="W353">
            <v>0</v>
          </cell>
          <cell r="X353">
            <v>0</v>
          </cell>
          <cell r="Y353">
            <v>0</v>
          </cell>
          <cell r="Z353">
            <v>0</v>
          </cell>
        </row>
        <row r="354">
          <cell r="E354" t="str">
            <v>Basel III phase in of IAS19</v>
          </cell>
          <cell r="I354" t="str">
            <v>percentage under Basel III</v>
          </cell>
          <cell r="R354">
            <v>0.2</v>
          </cell>
          <cell r="S354">
            <v>0</v>
          </cell>
          <cell r="T354">
            <v>0</v>
          </cell>
          <cell r="U354">
            <v>0</v>
          </cell>
          <cell r="V354">
            <v>0</v>
          </cell>
          <cell r="W354">
            <v>0</v>
          </cell>
          <cell r="X354">
            <v>0</v>
          </cell>
          <cell r="Y354">
            <v>0</v>
          </cell>
          <cell r="Z354">
            <v>0</v>
          </cell>
        </row>
        <row r="355">
          <cell r="D355" t="str">
            <v>Revaluation Reserve debt securities</v>
          </cell>
          <cell r="I355" t="str">
            <v>phased out 2014-2018</v>
          </cell>
          <cell r="J355" t="str">
            <v>ING Bank; Revaluation Reserve debt securities</v>
          </cell>
          <cell r="K355" t="str">
            <v>Urgent</v>
          </cell>
          <cell r="L355" t="str">
            <v>Probably negative</v>
          </cell>
          <cell r="M355">
            <v>0</v>
          </cell>
          <cell r="N355">
            <v>0</v>
          </cell>
          <cell r="O355">
            <v>1E-8</v>
          </cell>
          <cell r="P355">
            <v>100000000000</v>
          </cell>
          <cell r="R355">
            <v>1</v>
          </cell>
        </row>
        <row r="356">
          <cell r="D356" t="str">
            <v>Revaluation Reserve equity securities</v>
          </cell>
          <cell r="I356" t="str">
            <v>phased out 2014-2018</v>
          </cell>
          <cell r="J356" t="str">
            <v>ING Bank; Revaluation Reserve equity securities</v>
          </cell>
          <cell r="K356" t="str">
            <v>Urgent</v>
          </cell>
          <cell r="L356" t="str">
            <v>Must be negative</v>
          </cell>
          <cell r="M356">
            <v>0</v>
          </cell>
          <cell r="N356">
            <v>100000000000</v>
          </cell>
          <cell r="O356">
            <v>-100000000000</v>
          </cell>
          <cell r="P356">
            <v>-100000000000</v>
          </cell>
          <cell r="R356">
            <v>1</v>
          </cell>
        </row>
        <row r="357">
          <cell r="D357" t="str">
            <v>Revaluation Reserve cash flow hedge</v>
          </cell>
          <cell r="I357" t="str">
            <v>will remain</v>
          </cell>
          <cell r="J357" t="str">
            <v>ING Bank; Revaluation Reserve cash flow hedge</v>
          </cell>
          <cell r="K357" t="str">
            <v>Urgent</v>
          </cell>
          <cell r="L357" t="str">
            <v>Must be negative</v>
          </cell>
          <cell r="M357">
            <v>0</v>
          </cell>
          <cell r="N357">
            <v>100000000000</v>
          </cell>
          <cell r="O357">
            <v>-100000000000</v>
          </cell>
          <cell r="P357">
            <v>-100000000000</v>
          </cell>
          <cell r="R357">
            <v>1</v>
          </cell>
        </row>
        <row r="358">
          <cell r="D358" t="str">
            <v>Revaluation Reserve real estate in own use</v>
          </cell>
          <cell r="I358" t="str">
            <v>phased out 2014-2018</v>
          </cell>
          <cell r="J358" t="str">
            <v>ING Bank; Revaluation Reserve real estate in own use</v>
          </cell>
          <cell r="K358" t="str">
            <v>Urgent</v>
          </cell>
          <cell r="L358" t="str">
            <v>Must be negative</v>
          </cell>
          <cell r="M358">
            <v>0</v>
          </cell>
          <cell r="N358">
            <v>100000000000</v>
          </cell>
          <cell r="O358">
            <v>-100000000000</v>
          </cell>
          <cell r="P358">
            <v>-100000000000</v>
          </cell>
          <cell r="R358">
            <v>1</v>
          </cell>
        </row>
        <row r="359">
          <cell r="F359" t="str">
            <v>total revaluation reserves</v>
          </cell>
        </row>
        <row r="360">
          <cell r="E360" t="str">
            <v>revaluation reserves, phased in amount</v>
          </cell>
        </row>
        <row r="361">
          <cell r="F361" t="str">
            <v>Impact forecast on revaluation reserves</v>
          </cell>
        </row>
        <row r="362">
          <cell r="F362" t="str">
            <v>total revaluation incl. forecast</v>
          </cell>
        </row>
        <row r="363">
          <cell r="E363" t="str">
            <v>revaluation reserves incl. forecast, phased in amount</v>
          </cell>
        </row>
        <row r="364">
          <cell r="D364" t="str">
            <v>Impact forecast reval res on capital</v>
          </cell>
        </row>
        <row r="365">
          <cell r="D365" t="str">
            <v>Adjustment own credit risk</v>
          </cell>
          <cell r="I365" t="str">
            <v>will remain</v>
          </cell>
          <cell r="J365" t="str">
            <v>ING Bank; Adjustment own credit risk</v>
          </cell>
          <cell r="K365" t="str">
            <v>Urgent</v>
          </cell>
          <cell r="L365" t="str">
            <v>Must be negative</v>
          </cell>
          <cell r="M365">
            <v>0</v>
          </cell>
          <cell r="N365">
            <v>100000000000</v>
          </cell>
          <cell r="O365">
            <v>-100000000000</v>
          </cell>
          <cell r="P365">
            <v>-100000000000</v>
          </cell>
          <cell r="R365">
            <v>1</v>
          </cell>
        </row>
        <row r="366">
          <cell r="D366" t="str">
            <v>prudent valuation adjustment</v>
          </cell>
          <cell r="I366" t="str">
            <v>deducted as of 1/7/2014</v>
          </cell>
          <cell r="J366" t="str">
            <v xml:space="preserve">ING Bank; </v>
          </cell>
          <cell r="K366" t="str">
            <v>Less urgent</v>
          </cell>
          <cell r="L366" t="str">
            <v>Must be positive</v>
          </cell>
          <cell r="M366">
            <v>-100000000000</v>
          </cell>
          <cell r="N366">
            <v>-1E-8</v>
          </cell>
          <cell r="O366">
            <v>0</v>
          </cell>
          <cell r="P366">
            <v>0</v>
          </cell>
          <cell r="R366">
            <v>0.2</v>
          </cell>
        </row>
        <row r="367">
          <cell r="C367" t="str">
            <v>subtotal shareholders' equity adjustments</v>
          </cell>
          <cell r="J367" t="str">
            <v>ING Bank; subtotal shareholders' equity adjustments</v>
          </cell>
          <cell r="R367">
            <v>0.2</v>
          </cell>
        </row>
        <row r="368">
          <cell r="C368" t="str">
            <v>Minorities</v>
          </cell>
          <cell r="I368" t="str">
            <v>phased out as of 1/1/2014 (CRD article 480, DNB set factor to 1)</v>
          </cell>
          <cell r="J368" t="str">
            <v>ING Bank; Minorities</v>
          </cell>
          <cell r="K368" t="str">
            <v>Urgent</v>
          </cell>
          <cell r="L368" t="str">
            <v>Probably negative</v>
          </cell>
          <cell r="M368">
            <v>0</v>
          </cell>
          <cell r="N368">
            <v>0</v>
          </cell>
          <cell r="O368">
            <v>1E-8</v>
          </cell>
          <cell r="P368">
            <v>100000000000</v>
          </cell>
          <cell r="R368">
            <v>0.2</v>
          </cell>
        </row>
        <row r="369">
          <cell r="D369" t="str">
            <v>Own credit risk adjustments to derivatives (DVA)</v>
          </cell>
          <cell r="I369" t="str">
            <v>phased in 2014-2018</v>
          </cell>
          <cell r="J369" t="str">
            <v>ING Bank; Own credit risk adjustments to derivatives (DVA)</v>
          </cell>
          <cell r="K369" t="str">
            <v>Urgent</v>
          </cell>
          <cell r="L369" t="str">
            <v>Must be negative</v>
          </cell>
          <cell r="M369">
            <v>0</v>
          </cell>
          <cell r="N369">
            <v>100000000000</v>
          </cell>
          <cell r="O369">
            <v>-100000000000</v>
          </cell>
          <cell r="P369">
            <v>-100000000000</v>
          </cell>
          <cell r="R369">
            <v>0.2</v>
          </cell>
        </row>
        <row r="370">
          <cell r="D370" t="str">
            <v>Deduction DB pension fund assets (actuarial gains/losses)</v>
          </cell>
          <cell r="I370" t="str">
            <v>phased out 2015-2019 (DNB ruling for IAS19R)</v>
          </cell>
          <cell r="J370" t="str">
            <v>ING Bank; Deduction DB pension fund assets (actuarial gains/losses)</v>
          </cell>
          <cell r="K370" t="str">
            <v>Urgent</v>
          </cell>
          <cell r="L370" t="str">
            <v>Must be negative</v>
          </cell>
          <cell r="M370">
            <v>0</v>
          </cell>
          <cell r="N370">
            <v>100000000000</v>
          </cell>
          <cell r="O370">
            <v>-100000000000</v>
          </cell>
          <cell r="P370">
            <v>-100000000000</v>
          </cell>
          <cell r="R370">
            <v>0.2</v>
          </cell>
        </row>
        <row r="371">
          <cell r="D371" t="str">
            <v>Deduction DB pension fund assets (funded status)</v>
          </cell>
          <cell r="I371" t="str">
            <v>phased in 2014-2018</v>
          </cell>
          <cell r="J371" t="str">
            <v>ING Bank; Deduction DB pension fund assets (funded status)</v>
          </cell>
          <cell r="K371" t="str">
            <v>Urgent</v>
          </cell>
          <cell r="L371" t="str">
            <v>Must be negative</v>
          </cell>
          <cell r="M371">
            <v>0</v>
          </cell>
          <cell r="N371">
            <v>100000000000</v>
          </cell>
          <cell r="O371">
            <v>-100000000000</v>
          </cell>
          <cell r="P371">
            <v>-100000000000</v>
          </cell>
          <cell r="R371">
            <v>0.2</v>
          </cell>
        </row>
        <row r="372">
          <cell r="D372" t="str">
            <v>DTA (loss carry forward)</v>
          </cell>
          <cell r="I372" t="str">
            <v>phased in 2014-2018</v>
          </cell>
          <cell r="J372" t="str">
            <v>ING Bank; DTA (loss carry forward)</v>
          </cell>
          <cell r="K372" t="str">
            <v>Urgent</v>
          </cell>
          <cell r="L372" t="str">
            <v>Must be negative</v>
          </cell>
          <cell r="M372">
            <v>0</v>
          </cell>
          <cell r="N372">
            <v>100000000000</v>
          </cell>
          <cell r="O372">
            <v>-100000000000</v>
          </cell>
          <cell r="P372">
            <v>-100000000000</v>
          </cell>
          <cell r="R372">
            <v>0.2</v>
          </cell>
        </row>
        <row r="373">
          <cell r="D373" t="str">
            <v>DTA (arising from timing differences)</v>
          </cell>
          <cell r="I373" t="str">
            <v>phased in 2014-2018</v>
          </cell>
          <cell r="J373" t="str">
            <v>ING Bank; DTA (arising from timing differences)</v>
          </cell>
          <cell r="K373" t="str">
            <v>Urgent</v>
          </cell>
          <cell r="L373" t="str">
            <v>Must be negative</v>
          </cell>
          <cell r="M373">
            <v>0</v>
          </cell>
          <cell r="N373">
            <v>100000000000</v>
          </cell>
          <cell r="O373">
            <v>-100000000000</v>
          </cell>
          <cell r="P373">
            <v>-100000000000</v>
          </cell>
          <cell r="R373">
            <v>0.2</v>
          </cell>
        </row>
        <row r="374">
          <cell r="D374" t="str">
            <v>Significant investments in unconsolidated FIs</v>
          </cell>
          <cell r="I374" t="str">
            <v>phased in 2014-2018</v>
          </cell>
          <cell r="J374" t="str">
            <v>ING Bank; Significant investments in unconsolidated FIs</v>
          </cell>
          <cell r="K374" t="str">
            <v>Urgent</v>
          </cell>
          <cell r="L374" t="str">
            <v>Must be negative</v>
          </cell>
          <cell r="M374">
            <v>0</v>
          </cell>
          <cell r="N374">
            <v>100000000000</v>
          </cell>
          <cell r="O374">
            <v>-100000000000</v>
          </cell>
          <cell r="P374">
            <v>-100000000000</v>
          </cell>
          <cell r="R374">
            <v>0.2</v>
          </cell>
        </row>
        <row r="375">
          <cell r="D375" t="str">
            <v>Possible excess of the Basel III 15% threshold</v>
          </cell>
          <cell r="I375" t="str">
            <v>phased in 2014-2018</v>
          </cell>
          <cell r="J375" t="str">
            <v>ING Bank; Possible excess of the Basel III 15% threshold</v>
          </cell>
          <cell r="R375">
            <v>0.2</v>
          </cell>
        </row>
        <row r="376">
          <cell r="D376" t="str">
            <v>Goodwill</v>
          </cell>
          <cell r="I376" t="str">
            <v>phased in 2014-2018</v>
          </cell>
          <cell r="J376" t="str">
            <v>ING Bank; Goodwill</v>
          </cell>
          <cell r="K376" t="str">
            <v>Urgent</v>
          </cell>
          <cell r="L376" t="str">
            <v>Must be negative</v>
          </cell>
          <cell r="M376">
            <v>0</v>
          </cell>
          <cell r="N376">
            <v>100000000000</v>
          </cell>
          <cell r="O376">
            <v>-100000000000</v>
          </cell>
          <cell r="P376">
            <v>-100000000000</v>
          </cell>
          <cell r="R376">
            <v>0.2</v>
          </cell>
        </row>
        <row r="377">
          <cell r="D377" t="str">
            <v>Intangibles</v>
          </cell>
          <cell r="I377" t="str">
            <v>phased in 2014-2018</v>
          </cell>
          <cell r="J377" t="str">
            <v>ING Bank; Intangibles</v>
          </cell>
          <cell r="R377">
            <v>0.2</v>
          </cell>
        </row>
        <row r="378">
          <cell r="C378" t="str">
            <v>subtotal IFRS assets not recognised</v>
          </cell>
          <cell r="J378" t="str">
            <v>ING Bank; subtotal IFRS assets not recognised</v>
          </cell>
          <cell r="R378">
            <v>0.2</v>
          </cell>
        </row>
        <row r="379">
          <cell r="C379" t="str">
            <v>Position in own shares</v>
          </cell>
          <cell r="I379" t="str">
            <v>included as of 1/1/2014</v>
          </cell>
          <cell r="J379" t="str">
            <v>ING Bank; Position in own shares</v>
          </cell>
          <cell r="K379" t="str">
            <v>Urgent</v>
          </cell>
          <cell r="L379" t="str">
            <v>Probably negative</v>
          </cell>
          <cell r="M379">
            <v>0</v>
          </cell>
          <cell r="N379">
            <v>0</v>
          </cell>
          <cell r="O379">
            <v>1E-8</v>
          </cell>
          <cell r="P379">
            <v>100000000000</v>
          </cell>
          <cell r="R379">
            <v>0.2</v>
          </cell>
        </row>
        <row r="380">
          <cell r="C380" t="str">
            <v>Prudent valuation adjustment</v>
          </cell>
          <cell r="I380" t="str">
            <v>included as of 1/1/2014</v>
          </cell>
          <cell r="J380" t="str">
            <v>ING Bank; Prudent valuation adjustment</v>
          </cell>
          <cell r="K380" t="str">
            <v>Urgent</v>
          </cell>
          <cell r="L380" t="str">
            <v>Probably negative</v>
          </cell>
          <cell r="M380">
            <v>0</v>
          </cell>
          <cell r="N380">
            <v>0</v>
          </cell>
          <cell r="O380">
            <v>1E-8</v>
          </cell>
          <cell r="P380">
            <v>100000000000</v>
          </cell>
          <cell r="R380">
            <v>0.2</v>
          </cell>
        </row>
        <row r="381">
          <cell r="C381" t="str">
            <v>Shortfall on expected loan loss provision</v>
          </cell>
          <cell r="I381" t="str">
            <v>higher deduction phased in 2014-2018</v>
          </cell>
          <cell r="J381" t="str">
            <v>ING Bank; Shortfall on expected loan loss provision</v>
          </cell>
          <cell r="K381" t="str">
            <v>Urgent</v>
          </cell>
          <cell r="L381" t="str">
            <v>Probably negative</v>
          </cell>
          <cell r="M381">
            <v>0</v>
          </cell>
          <cell r="N381">
            <v>0</v>
          </cell>
          <cell r="O381">
            <v>1E-8</v>
          </cell>
          <cell r="P381">
            <v>100000000000</v>
          </cell>
          <cell r="R381">
            <v>0.2</v>
          </cell>
        </row>
        <row r="382">
          <cell r="C382" t="str">
            <v>Basel III CT1 impact from acquisitions and divestments</v>
          </cell>
          <cell r="J382" t="str">
            <v>ING Bank; Basel III CT1 impact from acquisitions and divestments</v>
          </cell>
          <cell r="K382" t="str">
            <v>Less urgent</v>
          </cell>
          <cell r="L382" t="str">
            <v>Must be positive</v>
          </cell>
          <cell r="M382">
            <v>-100000000000</v>
          </cell>
          <cell r="N382">
            <v>-1E-8</v>
          </cell>
          <cell r="O382">
            <v>0</v>
          </cell>
          <cell r="P382">
            <v>0</v>
          </cell>
          <cell r="R382">
            <v>0.2</v>
          </cell>
        </row>
        <row r="383">
          <cell r="C383" t="str">
            <v>rounding differences</v>
          </cell>
          <cell r="J383" t="str">
            <v>ING Bank; rounding differences</v>
          </cell>
          <cell r="K383" t="str">
            <v>Urgent</v>
          </cell>
          <cell r="L383" t="str">
            <v>Probably negative</v>
          </cell>
          <cell r="M383">
            <v>0</v>
          </cell>
          <cell r="N383">
            <v>0</v>
          </cell>
          <cell r="O383">
            <v>1E-8</v>
          </cell>
          <cell r="P383">
            <v>100000000000</v>
          </cell>
          <cell r="R383">
            <v>1000</v>
          </cell>
        </row>
        <row r="384">
          <cell r="B384" t="str">
            <v>Common Equity Tier 1 capital (phased in)</v>
          </cell>
          <cell r="J384" t="str">
            <v>ING Bank; Common Equity Tier 1 capital (phased in)</v>
          </cell>
          <cell r="R384">
            <v>0.2</v>
          </cell>
        </row>
        <row r="385">
          <cell r="R385">
            <v>0.2</v>
          </cell>
        </row>
        <row r="386">
          <cell r="F386" t="str">
            <v>Hybrid capital, not Basel III eligible</v>
          </cell>
          <cell r="J386" t="str">
            <v xml:space="preserve">ING Bank; </v>
          </cell>
          <cell r="K386" t="str">
            <v>Less urgent</v>
          </cell>
          <cell r="L386" t="str">
            <v>No restriction</v>
          </cell>
          <cell r="M386">
            <v>-100000000000</v>
          </cell>
          <cell r="N386">
            <v>-100000000000</v>
          </cell>
          <cell r="O386">
            <v>0</v>
          </cell>
          <cell r="P386">
            <v>0</v>
          </cell>
          <cell r="R386">
            <v>0.2</v>
          </cell>
          <cell r="S386">
            <v>496.52432969215499</v>
          </cell>
          <cell r="T386">
            <v>2396.6766084363016</v>
          </cell>
          <cell r="U386">
            <v>2655.4939218694676</v>
          </cell>
          <cell r="V386">
            <v>3071.169686985173</v>
          </cell>
          <cell r="W386">
            <v>3141.5113520840391</v>
          </cell>
          <cell r="X386">
            <v>3180.5711664181672</v>
          </cell>
          <cell r="Y386">
            <v>2873.8756947953511</v>
          </cell>
          <cell r="Z386">
            <v>3687.3570199412898</v>
          </cell>
        </row>
        <row r="387">
          <cell r="F387" t="str">
            <v>Hybrid capital, grandfathering cap</v>
          </cell>
          <cell r="J387" t="str">
            <v xml:space="preserve">ING Bank; </v>
          </cell>
          <cell r="K387" t="str">
            <v>Less urgent</v>
          </cell>
          <cell r="L387" t="str">
            <v>No restriction</v>
          </cell>
          <cell r="M387">
            <v>-100000000000</v>
          </cell>
          <cell r="N387">
            <v>-100000000000</v>
          </cell>
          <cell r="O387">
            <v>0</v>
          </cell>
          <cell r="P387">
            <v>0</v>
          </cell>
          <cell r="R387">
            <v>0.2</v>
          </cell>
          <cell r="S387" t="e">
            <v>#N/A</v>
          </cell>
          <cell r="T387" t="e">
            <v>#N/A</v>
          </cell>
          <cell r="U387" t="e">
            <v>#N/A</v>
          </cell>
          <cell r="V387" t="e">
            <v>#N/A</v>
          </cell>
          <cell r="W387" t="e">
            <v>#N/A</v>
          </cell>
          <cell r="X387" t="e">
            <v>#N/A</v>
          </cell>
          <cell r="Y387" t="e">
            <v>#N/A</v>
          </cell>
          <cell r="Z387" t="e">
            <v>#N/A</v>
          </cell>
        </row>
        <row r="388">
          <cell r="E388" t="str">
            <v>Hybrid capital, not eligible, but grandfathered</v>
          </cell>
          <cell r="J388" t="str">
            <v xml:space="preserve">ING Bank; </v>
          </cell>
          <cell r="K388" t="str">
            <v>Less urgent</v>
          </cell>
          <cell r="L388" t="str">
            <v>No restriction</v>
          </cell>
          <cell r="M388">
            <v>-100000000000</v>
          </cell>
          <cell r="N388">
            <v>-100000000000</v>
          </cell>
          <cell r="O388">
            <v>0</v>
          </cell>
          <cell r="P388">
            <v>0</v>
          </cell>
          <cell r="R388">
            <v>0.2</v>
          </cell>
          <cell r="S388">
            <v>496.52432969215499</v>
          </cell>
          <cell r="T388">
            <v>2396.6766084363016</v>
          </cell>
          <cell r="U388">
            <v>2655.4939218694676</v>
          </cell>
          <cell r="V388">
            <v>3071.169686985173</v>
          </cell>
          <cell r="W388">
            <v>3141.5113520840391</v>
          </cell>
          <cell r="X388">
            <v>3180.5711664181672</v>
          </cell>
          <cell r="Y388">
            <v>2873.8756947953511</v>
          </cell>
          <cell r="Z388">
            <v>3687.3570199412898</v>
          </cell>
        </row>
        <row r="389">
          <cell r="E389" t="str">
            <v>Hybrid capital, Basel III eligible</v>
          </cell>
          <cell r="J389" t="str">
            <v xml:space="preserve">ING Bank; </v>
          </cell>
          <cell r="K389" t="str">
            <v>Less urgent</v>
          </cell>
          <cell r="L389" t="str">
            <v>No restriction</v>
          </cell>
          <cell r="M389">
            <v>-100000000000</v>
          </cell>
          <cell r="N389">
            <v>-100000000000</v>
          </cell>
          <cell r="O389">
            <v>0</v>
          </cell>
          <cell r="P389">
            <v>0</v>
          </cell>
          <cell r="R389">
            <v>0.2</v>
          </cell>
          <cell r="S389">
            <v>0</v>
          </cell>
          <cell r="T389">
            <v>0</v>
          </cell>
          <cell r="U389">
            <v>0</v>
          </cell>
          <cell r="V389">
            <v>0</v>
          </cell>
          <cell r="W389">
            <v>0</v>
          </cell>
          <cell r="X389">
            <v>0</v>
          </cell>
          <cell r="Y389">
            <v>0</v>
          </cell>
          <cell r="Z389">
            <v>0</v>
          </cell>
        </row>
        <row r="390">
          <cell r="D390" t="str">
            <v>Basel III hybrid capital</v>
          </cell>
          <cell r="J390" t="str">
            <v xml:space="preserve">ING Bank; </v>
          </cell>
          <cell r="R390">
            <v>0.2</v>
          </cell>
          <cell r="S390">
            <v>496.52432969215499</v>
          </cell>
          <cell r="T390">
            <v>2396.6766084363016</v>
          </cell>
          <cell r="U390">
            <v>2655.4939218694676</v>
          </cell>
          <cell r="V390">
            <v>3071.169686985173</v>
          </cell>
          <cell r="W390">
            <v>3141.5113520840391</v>
          </cell>
          <cell r="X390">
            <v>3180.5711664181672</v>
          </cell>
          <cell r="Y390">
            <v>2873.8756947953511</v>
          </cell>
          <cell r="Z390">
            <v>3687.3570199412898</v>
          </cell>
        </row>
        <row r="391">
          <cell r="D391" t="str">
            <v>Capital surplus attributable to other shareholders</v>
          </cell>
          <cell r="I391" t="str">
            <v>included as of 1/1/2014</v>
          </cell>
          <cell r="J391" t="str">
            <v xml:space="preserve">ING Bank; </v>
          </cell>
          <cell r="K391" t="str">
            <v>Urgent</v>
          </cell>
          <cell r="L391" t="str">
            <v>Probably negative</v>
          </cell>
          <cell r="M391">
            <v>0</v>
          </cell>
          <cell r="N391">
            <v>0</v>
          </cell>
          <cell r="O391">
            <v>1E-8</v>
          </cell>
          <cell r="P391">
            <v>100000000000</v>
          </cell>
          <cell r="R391">
            <v>0.2</v>
          </cell>
        </row>
        <row r="392">
          <cell r="D392" t="str">
            <v>deduction of Goodwill</v>
          </cell>
          <cell r="I392" t="str">
            <v>phased out 2014-2018</v>
          </cell>
          <cell r="J392" t="str">
            <v>ING Bank; deduction of Goodwill</v>
          </cell>
          <cell r="K392" t="str">
            <v>Urgent</v>
          </cell>
          <cell r="L392" t="str">
            <v>Must be negative</v>
          </cell>
          <cell r="M392">
            <v>0</v>
          </cell>
          <cell r="N392">
            <v>100000000000</v>
          </cell>
          <cell r="O392">
            <v>-100000000000</v>
          </cell>
          <cell r="P392">
            <v>-100000000000</v>
          </cell>
          <cell r="R392">
            <v>0.2</v>
          </cell>
        </row>
        <row r="393">
          <cell r="D393" t="str">
            <v>deduction of other intangibles</v>
          </cell>
          <cell r="I393" t="str">
            <v>phased out 2014-2018</v>
          </cell>
          <cell r="J393" t="str">
            <v>ING Bank; deduction of other intangibles</v>
          </cell>
          <cell r="K393" t="str">
            <v>Urgent</v>
          </cell>
          <cell r="L393" t="str">
            <v>Must be negative</v>
          </cell>
          <cell r="M393">
            <v>0</v>
          </cell>
          <cell r="N393">
            <v>100000000000</v>
          </cell>
          <cell r="O393">
            <v>-100000000000</v>
          </cell>
          <cell r="P393">
            <v>-100000000000</v>
          </cell>
          <cell r="R393">
            <v>0.2</v>
          </cell>
        </row>
        <row r="394">
          <cell r="D394" t="str">
            <v>Tier 1 deductions</v>
          </cell>
          <cell r="I394" t="str">
            <v>phased out 2014-2018</v>
          </cell>
          <cell r="J394" t="str">
            <v>ING Bank; Tier 1 deductions</v>
          </cell>
          <cell r="K394" t="str">
            <v>Urgent</v>
          </cell>
          <cell r="L394" t="str">
            <v>Must be negative</v>
          </cell>
          <cell r="M394">
            <v>0</v>
          </cell>
          <cell r="N394">
            <v>100000000000</v>
          </cell>
          <cell r="O394">
            <v>-100000000000</v>
          </cell>
          <cell r="P394">
            <v>-100000000000</v>
          </cell>
          <cell r="R394">
            <v>0.2</v>
          </cell>
        </row>
        <row r="395">
          <cell r="D395" t="str">
            <v>sign investments in Fis &gt;10%</v>
          </cell>
          <cell r="I395" t="str">
            <v>phased out 2014-2018</v>
          </cell>
          <cell r="J395" t="str">
            <v xml:space="preserve">ING Bank; </v>
          </cell>
          <cell r="R395">
            <v>0.2</v>
          </cell>
        </row>
        <row r="396">
          <cell r="C396" t="str">
            <v>Additional Tier 1 capital (phased-in)</v>
          </cell>
          <cell r="S396">
            <v>496.52432969215499</v>
          </cell>
          <cell r="T396">
            <v>2396.6766084363016</v>
          </cell>
          <cell r="U396">
            <v>2655.4939218694676</v>
          </cell>
          <cell r="V396">
            <v>3071.169686985173</v>
          </cell>
          <cell r="W396">
            <v>3141.5113520840391</v>
          </cell>
          <cell r="X396">
            <v>3180.5711664181672</v>
          </cell>
          <cell r="Y396">
            <v>2873.8756947953511</v>
          </cell>
          <cell r="Z396">
            <v>3687.3570199412898</v>
          </cell>
        </row>
        <row r="397">
          <cell r="B397" t="str">
            <v>Total Tier 1 Capital (phased in)</v>
          </cell>
          <cell r="J397" t="str">
            <v>ING Bank; Total Tier 1 Capital (phased in)</v>
          </cell>
          <cell r="R397">
            <v>0.2</v>
          </cell>
        </row>
        <row r="398">
          <cell r="F398" t="str">
            <v>Tier 2 capital, not Basel III eligible</v>
          </cell>
          <cell r="J398" t="str">
            <v>ING Bank; Tier 2 capital, not Basel III eligible</v>
          </cell>
          <cell r="K398" t="str">
            <v>Less urgent</v>
          </cell>
          <cell r="L398" t="str">
            <v>No restriction</v>
          </cell>
          <cell r="M398">
            <v>-100000000000</v>
          </cell>
          <cell r="N398">
            <v>-100000000000</v>
          </cell>
          <cell r="O398">
            <v>0</v>
          </cell>
          <cell r="P398">
            <v>0</v>
          </cell>
          <cell r="R398">
            <v>0.2</v>
          </cell>
        </row>
        <row r="399">
          <cell r="F399" t="str">
            <v>Tier 2 capital, grandfathering cap</v>
          </cell>
          <cell r="J399" t="str">
            <v>ING Bank; Tier 2 capital, grandfathering cap</v>
          </cell>
          <cell r="K399" t="str">
            <v>Less urgent</v>
          </cell>
          <cell r="L399" t="str">
            <v>No restriction</v>
          </cell>
          <cell r="M399">
            <v>-100000000000</v>
          </cell>
          <cell r="N399">
            <v>-100000000000</v>
          </cell>
          <cell r="O399">
            <v>0</v>
          </cell>
          <cell r="P399">
            <v>0</v>
          </cell>
          <cell r="R399">
            <v>0.2</v>
          </cell>
        </row>
        <row r="400">
          <cell r="E400" t="str">
            <v>Tier 2 capital, not eligible, but grandfathered</v>
          </cell>
          <cell r="J400" t="str">
            <v>ING Bank; Tier 2 capital, not eligible, but grandfathered</v>
          </cell>
          <cell r="K400" t="str">
            <v>Less urgent</v>
          </cell>
          <cell r="L400" t="str">
            <v>No restriction</v>
          </cell>
          <cell r="M400">
            <v>-100000000000</v>
          </cell>
          <cell r="N400">
            <v>-100000000000</v>
          </cell>
          <cell r="O400">
            <v>0</v>
          </cell>
          <cell r="P400">
            <v>0</v>
          </cell>
          <cell r="R400">
            <v>0.2</v>
          </cell>
        </row>
        <row r="401">
          <cell r="E401" t="str">
            <v>Tier 2 capital, Basel III eligible</v>
          </cell>
          <cell r="J401" t="str">
            <v>ING Bank; Tier 2 capital, Basel III eligible</v>
          </cell>
          <cell r="K401" t="str">
            <v>Less urgent</v>
          </cell>
          <cell r="L401" t="str">
            <v>No restriction</v>
          </cell>
          <cell r="M401">
            <v>-100000000000</v>
          </cell>
          <cell r="N401">
            <v>-100000000000</v>
          </cell>
          <cell r="O401">
            <v>0</v>
          </cell>
          <cell r="P401">
            <v>0</v>
          </cell>
          <cell r="R401">
            <v>0.2</v>
          </cell>
        </row>
        <row r="402">
          <cell r="E402" t="str">
            <v>Tier 2 capital, to be issued (Basel III eligible)</v>
          </cell>
          <cell r="J402" t="str">
            <v>ING Bank; Tier 2 capital, to be issued (Basel III eligible)</v>
          </cell>
          <cell r="K402" t="str">
            <v>Less urgent</v>
          </cell>
          <cell r="L402" t="str">
            <v>No restriction</v>
          </cell>
          <cell r="M402">
            <v>-100000000000</v>
          </cell>
          <cell r="N402">
            <v>-100000000000</v>
          </cell>
          <cell r="O402">
            <v>0</v>
          </cell>
          <cell r="P402">
            <v>0</v>
          </cell>
          <cell r="R402">
            <v>0.2</v>
          </cell>
        </row>
        <row r="403">
          <cell r="E403" t="str">
            <v>Tier 2 capital, unknown</v>
          </cell>
          <cell r="I403" t="str">
            <v>outside scope of Cap Mgmt, but in scope of PeopleSoft</v>
          </cell>
          <cell r="J403" t="str">
            <v>ING Bank; Tier 2 capital, unknown</v>
          </cell>
          <cell r="K403" t="str">
            <v>Less urgent</v>
          </cell>
          <cell r="L403" t="str">
            <v>No restriction</v>
          </cell>
          <cell r="M403">
            <v>-100000000000</v>
          </cell>
          <cell r="N403">
            <v>-100000000000</v>
          </cell>
          <cell r="O403">
            <v>0</v>
          </cell>
          <cell r="P403">
            <v>0</v>
          </cell>
          <cell r="R403">
            <v>0.2</v>
          </cell>
        </row>
        <row r="404">
          <cell r="D404" t="str">
            <v>Basel III Tier 2 capital instruments</v>
          </cell>
          <cell r="J404" t="str">
            <v>ING Bank; Basel III Tier 2 capital instruments</v>
          </cell>
          <cell r="R404">
            <v>0.2</v>
          </cell>
        </row>
        <row r="405">
          <cell r="D405" t="str">
            <v>Revaluation reserve equity securities</v>
          </cell>
        </row>
        <row r="406">
          <cell r="D406" t="str">
            <v>Revaluation reserve real estate</v>
          </cell>
        </row>
        <row r="407">
          <cell r="D407" t="str">
            <v>Non-hedged subordinated loans</v>
          </cell>
        </row>
        <row r="408">
          <cell r="D408" t="str">
            <v>deduct participation Bank of Beijing</v>
          </cell>
        </row>
        <row r="409">
          <cell r="D409" t="str">
            <v>Phase out of Basel II T2 deductions</v>
          </cell>
          <cell r="I409" t="str">
            <v>phased out 2014-2018</v>
          </cell>
        </row>
        <row r="410">
          <cell r="D410" t="str">
            <v>Capital surplus attributable to other shareholders</v>
          </cell>
          <cell r="I410" t="str">
            <v>included as of 1/1/2014</v>
          </cell>
          <cell r="J410" t="str">
            <v>ING Bank; Capital surplus attributable to other shareholders</v>
          </cell>
          <cell r="K410" t="str">
            <v>Urgent</v>
          </cell>
          <cell r="L410" t="str">
            <v>Probably negative</v>
          </cell>
          <cell r="M410">
            <v>0</v>
          </cell>
          <cell r="N410">
            <v>0</v>
          </cell>
          <cell r="O410">
            <v>1E-8</v>
          </cell>
          <cell r="P410">
            <v>100000000000</v>
          </cell>
          <cell r="R410">
            <v>0.2</v>
          </cell>
        </row>
        <row r="411">
          <cell r="D411" t="str">
            <v>sign investments in Fis &gt;10%</v>
          </cell>
          <cell r="I411" t="str">
            <v>phased out 2014-2018</v>
          </cell>
          <cell r="J411" t="str">
            <v xml:space="preserve">ING Bank; </v>
          </cell>
          <cell r="R411">
            <v>0.2</v>
          </cell>
        </row>
        <row r="412">
          <cell r="C412" t="str">
            <v>Tier 2 capital (phased in)</v>
          </cell>
          <cell r="J412" t="str">
            <v>ING Bank; Tier 2 capital (phased in)</v>
          </cell>
          <cell r="R412">
            <v>0.2</v>
          </cell>
        </row>
        <row r="413">
          <cell r="B413" t="str">
            <v>Total Capital (phased in)</v>
          </cell>
          <cell r="J413" t="str">
            <v>ING Bank; Total Capital (phased in)</v>
          </cell>
          <cell r="R413">
            <v>0.2</v>
          </cell>
        </row>
        <row r="414">
          <cell r="C414" t="str">
            <v>Risk Weighted Assets</v>
          </cell>
          <cell r="I414" t="str">
            <v>included as of 1/1/2014</v>
          </cell>
          <cell r="J414" t="str">
            <v xml:space="preserve">ING Bank; </v>
          </cell>
          <cell r="R414">
            <v>0.2</v>
          </cell>
        </row>
        <row r="415">
          <cell r="C415" t="str">
            <v>correction for &gt;10% investments above the CET1 threshold</v>
          </cell>
        </row>
        <row r="416">
          <cell r="C416" t="str">
            <v>correction for intangibles</v>
          </cell>
          <cell r="I416" t="str">
            <v>phased in 2014-2018</v>
          </cell>
        </row>
        <row r="417">
          <cell r="C417" t="str">
            <v>correction for pension fund assets</v>
          </cell>
          <cell r="I417" t="str">
            <v>phased out 2015-2019 (DNB ruling for IAS19R)</v>
          </cell>
        </row>
        <row r="418">
          <cell r="B418" t="str">
            <v>Risk Weighted Assets</v>
          </cell>
          <cell r="I418" t="str">
            <v>included as of 1/1/2014</v>
          </cell>
          <cell r="J418" t="str">
            <v>ING Bank; Risk Weighted Assets</v>
          </cell>
          <cell r="R418">
            <v>0.2</v>
          </cell>
        </row>
        <row r="419">
          <cell r="R419">
            <v>0.2</v>
          </cell>
        </row>
        <row r="420">
          <cell r="B420" t="str">
            <v>Basel III Core Tier 1 capital ratio</v>
          </cell>
          <cell r="I420" t="str">
            <v>(phased in)</v>
          </cell>
          <cell r="J420" t="str">
            <v>ING Bank; Basel III Core Tier 1 capital ratio</v>
          </cell>
          <cell r="R420">
            <v>0.2</v>
          </cell>
        </row>
        <row r="421">
          <cell r="B421" t="str">
            <v>Difference [phased-in] vs [fully loaded] implementation</v>
          </cell>
          <cell r="J421" t="str">
            <v>ING Bank; Difference [phased-in] vs [fully loaded] implementation</v>
          </cell>
          <cell r="R421">
            <v>0.2</v>
          </cell>
        </row>
        <row r="422">
          <cell r="B422" t="str">
            <v>target Tier 1 ratio ING Bank (Basel III)</v>
          </cell>
          <cell r="I422" t="str">
            <v>[Targets] sheet</v>
          </cell>
          <cell r="J422" t="str">
            <v>ING Bank; target Tier 1 ratio ING Bank (Basel III)</v>
          </cell>
          <cell r="K422">
            <v>40</v>
          </cell>
          <cell r="L422">
            <v>2</v>
          </cell>
          <cell r="M422">
            <v>2</v>
          </cell>
          <cell r="N422">
            <v>4</v>
          </cell>
          <cell r="R422">
            <v>0.2</v>
          </cell>
        </row>
        <row r="423">
          <cell r="B423" t="str">
            <v>Basel III Tier 1 capital ratio</v>
          </cell>
          <cell r="J423" t="str">
            <v>ING Bank; Basel III Tier 1 capital ratio</v>
          </cell>
          <cell r="R423">
            <v>0.2</v>
          </cell>
        </row>
        <row r="424">
          <cell r="B424" t="str">
            <v>target total capital ratio ING Bank (Basel III)</v>
          </cell>
          <cell r="I424" t="str">
            <v>[Targets] sheet</v>
          </cell>
          <cell r="J424" t="str">
            <v xml:space="preserve">ING Bank; </v>
          </cell>
          <cell r="K424">
            <v>42</v>
          </cell>
          <cell r="L424">
            <v>2</v>
          </cell>
          <cell r="M424">
            <v>3</v>
          </cell>
          <cell r="N424">
            <v>4</v>
          </cell>
          <cell r="R424">
            <v>0.2</v>
          </cell>
        </row>
        <row r="425">
          <cell r="B425" t="str">
            <v>Basel III Total capital ratio</v>
          </cell>
          <cell r="J425" t="str">
            <v>ING Bank; Basel III Total capital ratio</v>
          </cell>
          <cell r="R425">
            <v>0.2</v>
          </cell>
        </row>
        <row r="426">
          <cell r="B426" t="str">
            <v>Required Basel III capitals</v>
          </cell>
        </row>
        <row r="427">
          <cell r="C427" t="str">
            <v>capital conservation buffer</v>
          </cell>
        </row>
        <row r="428">
          <cell r="D428" t="str">
            <v>countercyclical buffer</v>
          </cell>
          <cell r="I428" t="str">
            <v>[Settings] sheet</v>
          </cell>
        </row>
        <row r="429">
          <cell r="D429" t="str">
            <v>countercyclical buffer phase in cap</v>
          </cell>
          <cell r="I429" t="str">
            <v>[Settings] sheet</v>
          </cell>
        </row>
        <row r="430">
          <cell r="C430" t="str">
            <v>countercyclical buffer</v>
          </cell>
        </row>
        <row r="431">
          <cell r="C431" t="str">
            <v>SIFI + Systemic Risk buffer</v>
          </cell>
        </row>
        <row r="432">
          <cell r="B432" t="str">
            <v>total buffer requirement</v>
          </cell>
        </row>
        <row r="433">
          <cell r="C433" t="str">
            <v>Pillar 2 buffer</v>
          </cell>
        </row>
        <row r="434">
          <cell r="C434" t="str">
            <v>total core tier 1 capital ratio requirement</v>
          </cell>
        </row>
        <row r="435">
          <cell r="B435" t="str">
            <v>regulatory required CRD4 CT1 ratio</v>
          </cell>
          <cell r="K435" t="str">
            <v>Less urgent</v>
          </cell>
          <cell r="L435" t="str">
            <v>No restriction</v>
          </cell>
          <cell r="M435">
            <v>-100000000000</v>
          </cell>
          <cell r="N435">
            <v>-100000000000</v>
          </cell>
          <cell r="O435">
            <v>0</v>
          </cell>
          <cell r="P435">
            <v>0</v>
          </cell>
          <cell r="R435">
            <v>0.2</v>
          </cell>
        </row>
        <row r="436">
          <cell r="C436" t="str">
            <v>total tier 1 capital ratio requirement</v>
          </cell>
        </row>
        <row r="437">
          <cell r="B437" t="str">
            <v>regulatory required CRD4 T1 ratio</v>
          </cell>
          <cell r="K437" t="str">
            <v>Less urgent</v>
          </cell>
          <cell r="L437" t="str">
            <v>No restriction</v>
          </cell>
          <cell r="M437">
            <v>-100000000000</v>
          </cell>
          <cell r="N437">
            <v>-100000000000</v>
          </cell>
          <cell r="O437">
            <v>0</v>
          </cell>
          <cell r="P437">
            <v>0</v>
          </cell>
          <cell r="R437">
            <v>0.2</v>
          </cell>
        </row>
        <row r="438">
          <cell r="C438" t="str">
            <v>total capital ratio requirement</v>
          </cell>
        </row>
        <row r="439">
          <cell r="B439" t="str">
            <v>regulatory required Basel III Total capital ratio</v>
          </cell>
          <cell r="K439" t="str">
            <v>Less urgent</v>
          </cell>
          <cell r="L439" t="str">
            <v>No restriction</v>
          </cell>
          <cell r="M439">
            <v>-100000000000</v>
          </cell>
          <cell r="N439">
            <v>-100000000000</v>
          </cell>
          <cell r="O439">
            <v>0</v>
          </cell>
          <cell r="P439">
            <v>0</v>
          </cell>
          <cell r="R439">
            <v>0.2</v>
          </cell>
        </row>
        <row r="440">
          <cell r="B440" t="str">
            <v>regulatory required Basel III Total capital</v>
          </cell>
          <cell r="J440" t="str">
            <v>ING Bank; regulatory required Basel III Total capital</v>
          </cell>
          <cell r="R440">
            <v>0.2</v>
          </cell>
        </row>
        <row r="441">
          <cell r="B441" t="str">
            <v>Expected impact of management actions (in bps CT1 ratio)</v>
          </cell>
          <cell r="I441" t="str">
            <v>Investor Relations</v>
          </cell>
          <cell r="J441" t="str">
            <v>ING Bank; Expected impact of management actions (in bps CT1 ratio)</v>
          </cell>
          <cell r="K441" t="str">
            <v>Less urgent</v>
          </cell>
          <cell r="L441" t="str">
            <v>Probably positive</v>
          </cell>
          <cell r="M441">
            <v>-100000000000</v>
          </cell>
          <cell r="N441">
            <v>-100000000000</v>
          </cell>
          <cell r="O441">
            <v>-100000000000</v>
          </cell>
          <cell r="P441">
            <v>0</v>
          </cell>
          <cell r="R441">
            <v>0.2</v>
          </cell>
        </row>
        <row r="442">
          <cell r="R442">
            <v>0.2</v>
          </cell>
        </row>
        <row r="443">
          <cell r="B443" t="str">
            <v>Differences CT1 equity Basel III vs Basel II</v>
          </cell>
          <cell r="I443" t="str">
            <v>used for the Basel III impact on the WFInfo sheet</v>
          </cell>
          <cell r="R443">
            <v>0.2</v>
          </cell>
        </row>
        <row r="444">
          <cell r="D444" t="str">
            <v>Revaluation reserves bonds</v>
          </cell>
          <cell r="R444">
            <v>1</v>
          </cell>
        </row>
        <row r="445">
          <cell r="D445" t="str">
            <v>Revaluation reserves equity</v>
          </cell>
          <cell r="R445">
            <v>1</v>
          </cell>
        </row>
        <row r="446">
          <cell r="D446" t="str">
            <v>Revaluation reserves real estate</v>
          </cell>
          <cell r="R446">
            <v>1</v>
          </cell>
        </row>
        <row r="447">
          <cell r="C447" t="str">
            <v>Revaluation reserves</v>
          </cell>
          <cell r="R447">
            <v>1</v>
          </cell>
        </row>
        <row r="448">
          <cell r="C448" t="str">
            <v>Defined benefit pension fund assets (corridor / IAS19R)</v>
          </cell>
          <cell r="R448">
            <v>0.2</v>
          </cell>
        </row>
        <row r="449">
          <cell r="C449" t="str">
            <v>Defined benefit pension fund assets (funded status)</v>
          </cell>
          <cell r="R449">
            <v>0.2</v>
          </cell>
        </row>
        <row r="450">
          <cell r="C450" t="str">
            <v>Deferred Tax Assets</v>
          </cell>
          <cell r="R450">
            <v>0.2</v>
          </cell>
        </row>
        <row r="451">
          <cell r="C451" t="str">
            <v>Intangibles</v>
          </cell>
          <cell r="R451">
            <v>0.2</v>
          </cell>
        </row>
        <row r="452">
          <cell r="C452" t="str">
            <v>minorities</v>
          </cell>
          <cell r="R452">
            <v>0.2</v>
          </cell>
        </row>
        <row r="453">
          <cell r="C453" t="str">
            <v>own credit risk adjustments to derivatives</v>
          </cell>
          <cell r="R453">
            <v>0.2</v>
          </cell>
        </row>
        <row r="454">
          <cell r="C454" t="str">
            <v>shortfall on expected loan loss provision</v>
          </cell>
          <cell r="R454">
            <v>0.2</v>
          </cell>
        </row>
        <row r="455">
          <cell r="C455" t="str">
            <v>other</v>
          </cell>
          <cell r="R455">
            <v>1</v>
          </cell>
        </row>
        <row r="456">
          <cell r="B456" t="str">
            <v>total</v>
          </cell>
          <cell r="R456">
            <v>0.2</v>
          </cell>
        </row>
        <row r="457">
          <cell r="R457">
            <v>0.2</v>
          </cell>
        </row>
        <row r="458">
          <cell r="B458" t="str">
            <v>Leverage Basel III</v>
          </cell>
        </row>
        <row r="459">
          <cell r="D459" t="str">
            <v>Total assets</v>
          </cell>
          <cell r="I459" t="str">
            <v>Gaudi download; Balance sheet S2228 Legal Bank</v>
          </cell>
          <cell r="J459" t="str">
            <v>ING Bank; Total assets</v>
          </cell>
          <cell r="K459" t="str">
            <v>Less urgent</v>
          </cell>
          <cell r="L459" t="str">
            <v>Must be positive</v>
          </cell>
          <cell r="M459">
            <v>-100000000000</v>
          </cell>
          <cell r="N459">
            <v>-1E-8</v>
          </cell>
          <cell r="O459">
            <v>0</v>
          </cell>
          <cell r="P459">
            <v>0</v>
          </cell>
          <cell r="R459">
            <v>0.2</v>
          </cell>
          <cell r="S459">
            <v>349618</v>
          </cell>
          <cell r="T459">
            <v>406393</v>
          </cell>
          <cell r="W459">
            <v>443356</v>
          </cell>
        </row>
        <row r="460">
          <cell r="D460" t="str">
            <v>Off balance sheet items</v>
          </cell>
          <cell r="J460" t="str">
            <v>ING Bank; Off balance sheet items</v>
          </cell>
        </row>
        <row r="461">
          <cell r="C461" t="str">
            <v>Basel III leverage ratio denominator</v>
          </cell>
          <cell r="I461" t="str">
            <v>Solvency Analysis, DNB Reporting, Frank Nijssen</v>
          </cell>
          <cell r="J461" t="str">
            <v>ING Bank; Basel III leverage ratio denominator</v>
          </cell>
        </row>
        <row r="462">
          <cell r="D462" t="str">
            <v>Additional exposure for cash pooling</v>
          </cell>
          <cell r="I462" t="str">
            <v>Solvency Analysis, DNB Reporting, Frank Nijssen</v>
          </cell>
          <cell r="J462" t="str">
            <v>ING Bank; Additional exposure for cash pooling</v>
          </cell>
          <cell r="K462" t="str">
            <v>Less urgent</v>
          </cell>
          <cell r="L462" t="str">
            <v>Must be positive</v>
          </cell>
          <cell r="M462">
            <v>-100000000000</v>
          </cell>
          <cell r="N462">
            <v>-1E-8</v>
          </cell>
          <cell r="O462">
            <v>0</v>
          </cell>
          <cell r="P462">
            <v>0</v>
          </cell>
          <cell r="R462">
            <v>0.2</v>
          </cell>
        </row>
        <row r="463">
          <cell r="C463" t="str">
            <v>RWA as percentage of the above</v>
          </cell>
          <cell r="J463" t="str">
            <v>ING Bank; RWA as percentage of the above</v>
          </cell>
        </row>
        <row r="464">
          <cell r="B464" t="str">
            <v>target Leverage ratio ING Bank (Basel III)</v>
          </cell>
          <cell r="I464">
            <v>0.03</v>
          </cell>
          <cell r="J464" t="str">
            <v>ING Bank; target Leverage ratio ING Bank (Basel III)</v>
          </cell>
          <cell r="R464">
            <v>0.2</v>
          </cell>
        </row>
        <row r="465">
          <cell r="B465" t="str">
            <v>Leverage ratio (fully loaded)</v>
          </cell>
          <cell r="J465" t="str">
            <v>ING Bank; Leverage ratio (fully loaded)</v>
          </cell>
        </row>
        <row r="466">
          <cell r="B466" t="str">
            <v>Leverage ratio (fully loaded, but without grandfathered Tier 1)</v>
          </cell>
          <cell r="J466" t="str">
            <v>ING Bank; Leverage ratio (fully loaded, but without grandfathered Tier 1)</v>
          </cell>
        </row>
        <row r="467">
          <cell r="B467" t="str">
            <v>Leverage ratio (phased-in)</v>
          </cell>
          <cell r="J467" t="str">
            <v>ING Bank; Leverage ratio (phased-in)</v>
          </cell>
        </row>
        <row r="468">
          <cell r="B468" t="str">
            <v>Leverage ratio (fully loaded, cash pooling grossed)</v>
          </cell>
          <cell r="J468" t="str">
            <v>ING Bank; Leverage ratio (fully loaded, cash pooling grossed)</v>
          </cell>
        </row>
        <row r="469">
          <cell r="B469" t="str">
            <v>Tier 1 shortage for a 4% ratio above</v>
          </cell>
        </row>
        <row r="470">
          <cell r="B470" t="str">
            <v>Leverage ratio (fully loaded, cash pooling grossed, but without grandfathered Tier 1)</v>
          </cell>
          <cell r="J470" t="str">
            <v>ING Bank; Leverage ratio (fully loaded, cash pooling grossed, but without grandfathered Tier 1)</v>
          </cell>
        </row>
        <row r="471">
          <cell r="B471" t="str">
            <v>Leverage ratio (phased-in, cash pooling grossed)</v>
          </cell>
          <cell r="J471" t="str">
            <v>ING Bank; Leverage ratio (phased-in, cash pooling grossed)</v>
          </cell>
        </row>
        <row r="472">
          <cell r="B472" t="str">
            <v>EBA debt/equity ratio</v>
          </cell>
          <cell r="I472" t="str">
            <v>from EBA risk dashboard. Definition is not that clear</v>
          </cell>
          <cell r="J472" t="str">
            <v>ING Bank; EBA debt/equity ratio</v>
          </cell>
          <cell r="S472">
            <v>23.954889364739472</v>
          </cell>
          <cell r="T472">
            <v>24.235531544957773</v>
          </cell>
          <cell r="U472" t="e">
            <v>#DIV/0!</v>
          </cell>
          <cell r="V472" t="e">
            <v>#DIV/0!</v>
          </cell>
          <cell r="W472">
            <v>25.795358394778194</v>
          </cell>
          <cell r="X472" t="e">
            <v>#DIV/0!</v>
          </cell>
          <cell r="Y472" t="e">
            <v>#DIV/0!</v>
          </cell>
          <cell r="Z472" t="e">
            <v>#DIV/0!</v>
          </cell>
        </row>
        <row r="579">
          <cell r="A579" t="str">
            <v>I</v>
          </cell>
          <cell r="B579" t="str">
            <v>NN Group (until 3Q13 known as ING Insurance)</v>
          </cell>
          <cell r="K579" t="str">
            <v>Less urgent</v>
          </cell>
          <cell r="L579" t="str">
            <v>No restriction</v>
          </cell>
          <cell r="M579">
            <v>-100000000000</v>
          </cell>
          <cell r="N579">
            <v>-100000000000</v>
          </cell>
          <cell r="O579">
            <v>0</v>
          </cell>
          <cell r="P579">
            <v>0</v>
          </cell>
          <cell r="R579">
            <v>0.2</v>
          </cell>
        </row>
        <row r="580">
          <cell r="B580" t="str">
            <v>calculation of Solvency Surplus</v>
          </cell>
          <cell r="K580" t="str">
            <v>Less urgent</v>
          </cell>
          <cell r="L580" t="str">
            <v>No restriction</v>
          </cell>
          <cell r="M580">
            <v>-100000000000</v>
          </cell>
          <cell r="N580">
            <v>-100000000000</v>
          </cell>
          <cell r="O580">
            <v>0</v>
          </cell>
          <cell r="P580">
            <v>0</v>
          </cell>
          <cell r="R580">
            <v>0.2</v>
          </cell>
        </row>
        <row r="581">
          <cell r="F581" t="str">
            <v>Quarterly changes in IFRS equity</v>
          </cell>
          <cell r="I581" t="str">
            <v>Financial report</v>
          </cell>
          <cell r="J581" t="str">
            <v>NN Group (until 3Q13 known as ING Insurance); Quarterly changes in IFRS equity</v>
          </cell>
          <cell r="R581">
            <v>0.2</v>
          </cell>
        </row>
        <row r="582">
          <cell r="H582" t="str">
            <v>- original forecast</v>
          </cell>
          <cell r="J582" t="str">
            <v>NN Group (until 3Q13 known as ING Insurance); - original forecast</v>
          </cell>
          <cell r="R582">
            <v>0.2</v>
          </cell>
        </row>
        <row r="583">
          <cell r="H583" t="str">
            <v>- additional one off items</v>
          </cell>
          <cell r="J583" t="str">
            <v>NN Group (until 3Q13 known as ING Insurance); - additional one off items</v>
          </cell>
          <cell r="R583">
            <v>0.2</v>
          </cell>
        </row>
        <row r="584">
          <cell r="H584" t="str">
            <v>Net profit from profit forecast</v>
          </cell>
          <cell r="J584" t="str">
            <v>NN Group (until 3Q13 known as ING Insurance); Net profit from profit forecast</v>
          </cell>
          <cell r="R584">
            <v>0.2</v>
          </cell>
        </row>
        <row r="585">
          <cell r="H585" t="str">
            <v>Transaction result from acquisitions &amp; divestments</v>
          </cell>
          <cell r="J585" t="str">
            <v>NN Group (until 3Q13 known as ING Insurance); Transaction result from acquisitions &amp; divestments</v>
          </cell>
          <cell r="R585">
            <v>0.2</v>
          </cell>
        </row>
        <row r="586">
          <cell r="H586" t="str">
            <v>Additional profit from acquisitions &amp; divestments</v>
          </cell>
          <cell r="J586" t="str">
            <v>NN Group (until 3Q13 known as ING Insurance); Additional profit from acquisitions &amp; divestments</v>
          </cell>
          <cell r="R586">
            <v>0.2</v>
          </cell>
        </row>
        <row r="587">
          <cell r="G587" t="str">
            <v>Net profit for period</v>
          </cell>
          <cell r="I587" t="str">
            <v>Net profit for the period</v>
          </cell>
          <cell r="J587" t="str">
            <v>NN Group (until 3Q13 known as ING Insurance); Net profit for period</v>
          </cell>
          <cell r="K587" t="str">
            <v>Less urgent</v>
          </cell>
          <cell r="L587" t="str">
            <v>Probably positive</v>
          </cell>
          <cell r="M587">
            <v>-100000000000</v>
          </cell>
          <cell r="N587">
            <v>-100000000000</v>
          </cell>
          <cell r="O587">
            <v>-100000000000</v>
          </cell>
          <cell r="P587">
            <v>0</v>
          </cell>
          <cell r="R587">
            <v>0.2</v>
          </cell>
        </row>
        <row r="588">
          <cell r="G588" t="str">
            <v>Unrealised revaluations equity securities</v>
          </cell>
          <cell r="I588" t="str">
            <v>Unrealised revaluations shares (after tax)</v>
          </cell>
          <cell r="J588" t="str">
            <v>NN Group (until 3Q13 known as ING Insurance); Unrealised revaluations equity securities</v>
          </cell>
          <cell r="K588" t="str">
            <v>Less urgent</v>
          </cell>
          <cell r="L588" t="str">
            <v>No restriction</v>
          </cell>
          <cell r="M588">
            <v>-100000000000</v>
          </cell>
          <cell r="N588">
            <v>-100000000000</v>
          </cell>
          <cell r="O588">
            <v>0</v>
          </cell>
          <cell r="P588">
            <v>0</v>
          </cell>
          <cell r="R588">
            <v>1000</v>
          </cell>
        </row>
        <row r="589">
          <cell r="G589" t="str">
            <v>Unrealised revaluations debt securities</v>
          </cell>
          <cell r="I589" t="str">
            <v>Unrealised revaluations debt securities (after tax)</v>
          </cell>
          <cell r="J589" t="str">
            <v>NN Group (until 3Q13 known as ING Insurance); Unrealised revaluations debt securities</v>
          </cell>
          <cell r="K589" t="str">
            <v>Less urgent</v>
          </cell>
          <cell r="L589" t="str">
            <v>No restriction</v>
          </cell>
          <cell r="M589">
            <v>-100000000000</v>
          </cell>
          <cell r="N589">
            <v>-100000000000</v>
          </cell>
          <cell r="O589">
            <v>0</v>
          </cell>
          <cell r="P589">
            <v>0</v>
          </cell>
          <cell r="R589">
            <v>1000</v>
          </cell>
        </row>
        <row r="590">
          <cell r="G590" t="str">
            <v>Transfer to insurance liabilities (shadow accounting)</v>
          </cell>
          <cell r="I590" t="str">
            <v>Deferred interest crediting to life ins. policyholders (shadow accounting)</v>
          </cell>
          <cell r="J590" t="str">
            <v>NN Group (until 3Q13 known as ING Insurance); Transfer to insurance liabilities (shadow accounting)</v>
          </cell>
          <cell r="K590" t="str">
            <v>Less urgent</v>
          </cell>
          <cell r="L590" t="str">
            <v>No restriction</v>
          </cell>
          <cell r="M590">
            <v>-100000000000</v>
          </cell>
          <cell r="N590">
            <v>-100000000000</v>
          </cell>
          <cell r="O590">
            <v>0</v>
          </cell>
          <cell r="P590">
            <v>0</v>
          </cell>
          <cell r="R590">
            <v>1000</v>
          </cell>
        </row>
        <row r="591">
          <cell r="G591" t="str">
            <v>Realised capital gains to P&amp;L equity securities</v>
          </cell>
          <cell r="I591" t="str">
            <v>Realised capital gains/losses shares released to P&amp;L account</v>
          </cell>
          <cell r="J591" t="str">
            <v>NN Group (until 3Q13 known as ING Insurance); Realised capital gains to P&amp;L equity securities</v>
          </cell>
          <cell r="K591" t="str">
            <v>Less urgent</v>
          </cell>
          <cell r="L591" t="str">
            <v>No restriction</v>
          </cell>
          <cell r="M591">
            <v>-100000000000</v>
          </cell>
          <cell r="N591">
            <v>-100000000000</v>
          </cell>
          <cell r="O591">
            <v>0</v>
          </cell>
          <cell r="P591">
            <v>0</v>
          </cell>
          <cell r="R591">
            <v>1000</v>
          </cell>
        </row>
        <row r="592">
          <cell r="G592" t="str">
            <v>Realised capital gains to P&amp;L debt securities</v>
          </cell>
          <cell r="I592" t="str">
            <v>Realised capital gains/losses debt securities released to p&amp;l acc.</v>
          </cell>
          <cell r="J592" t="str">
            <v>NN Group (until 3Q13 known as ING Insurance); Realised capital gains to P&amp;L debt securities</v>
          </cell>
          <cell r="K592" t="str">
            <v>Less urgent</v>
          </cell>
          <cell r="L592" t="str">
            <v>No restriction</v>
          </cell>
          <cell r="M592">
            <v>-100000000000</v>
          </cell>
          <cell r="N592">
            <v>-100000000000</v>
          </cell>
          <cell r="O592">
            <v>0</v>
          </cell>
          <cell r="P592">
            <v>0</v>
          </cell>
          <cell r="R592">
            <v>1000</v>
          </cell>
        </row>
        <row r="593">
          <cell r="G593" t="str">
            <v>Unrealised revaluations from cashflow hedge reserve</v>
          </cell>
          <cell r="I593" t="str">
            <v>Revaluation derivatives</v>
          </cell>
          <cell r="J593" t="str">
            <v>NN Group (until 3Q13 known as ING Insurance); Unrealised revaluations from cashflow hedge reserve</v>
          </cell>
          <cell r="K593" t="str">
            <v>Less urgent</v>
          </cell>
          <cell r="L593" t="str">
            <v>No restriction</v>
          </cell>
          <cell r="M593">
            <v>-100000000000</v>
          </cell>
          <cell r="N593">
            <v>-100000000000</v>
          </cell>
          <cell r="O593">
            <v>0</v>
          </cell>
          <cell r="P593">
            <v>0</v>
          </cell>
          <cell r="R593">
            <v>1000</v>
          </cell>
        </row>
        <row r="594">
          <cell r="G594" t="str">
            <v>Other revaluations</v>
          </cell>
          <cell r="I594" t="str">
            <v>Other revaluations</v>
          </cell>
          <cell r="J594" t="str">
            <v>NN Group (until 3Q13 known as ING Insurance); Other revaluations</v>
          </cell>
          <cell r="K594" t="str">
            <v>Less urgent</v>
          </cell>
          <cell r="L594" t="str">
            <v>No restriction</v>
          </cell>
          <cell r="M594">
            <v>-100000000000</v>
          </cell>
          <cell r="N594">
            <v>-100000000000</v>
          </cell>
          <cell r="O594">
            <v>0</v>
          </cell>
          <cell r="P594">
            <v>0</v>
          </cell>
          <cell r="R594">
            <v>1000</v>
          </cell>
        </row>
        <row r="595">
          <cell r="G595" t="str">
            <v>Change related to Defined Benefit Pensions</v>
          </cell>
          <cell r="I595" t="str">
            <v>Remeasurement of the net defined benefit asset/liability</v>
          </cell>
          <cell r="J595" t="str">
            <v>NN Group (until 3Q13 known as ING Insurance); Change related to Defined Benefit Pensions</v>
          </cell>
          <cell r="K595" t="str">
            <v>Less urgent</v>
          </cell>
          <cell r="L595" t="str">
            <v>No restriction</v>
          </cell>
          <cell r="M595">
            <v>-100000000000</v>
          </cell>
          <cell r="N595">
            <v>-100000000000</v>
          </cell>
          <cell r="O595">
            <v>0</v>
          </cell>
          <cell r="P595">
            <v>0</v>
          </cell>
          <cell r="R595">
            <v>1000</v>
          </cell>
        </row>
        <row r="596">
          <cell r="G596" t="str">
            <v>Exchange rate differences</v>
          </cell>
          <cell r="I596" t="str">
            <v>Exchange rate differences</v>
          </cell>
          <cell r="J596" t="str">
            <v>NN Group (until 3Q13 known as ING Insurance); Exchange rate differences</v>
          </cell>
          <cell r="K596" t="str">
            <v>Less urgent</v>
          </cell>
          <cell r="L596" t="str">
            <v>No restriction</v>
          </cell>
          <cell r="M596">
            <v>-100000000000</v>
          </cell>
          <cell r="N596">
            <v>-100000000000</v>
          </cell>
          <cell r="O596">
            <v>0</v>
          </cell>
          <cell r="P596">
            <v>0</v>
          </cell>
          <cell r="R596">
            <v>1000</v>
          </cell>
        </row>
        <row r="597">
          <cell r="G597" t="str">
            <v>Cash dividend</v>
          </cell>
          <cell r="I597" t="str">
            <v>Cash dividend</v>
          </cell>
          <cell r="J597" t="str">
            <v>NN Group (until 3Q13 known as ING Insurance); Cash dividend</v>
          </cell>
          <cell r="K597" t="str">
            <v>Less urgent</v>
          </cell>
          <cell r="L597" t="str">
            <v>Must be negative</v>
          </cell>
          <cell r="M597">
            <v>1E-8</v>
          </cell>
          <cell r="N597">
            <v>100000000000</v>
          </cell>
          <cell r="O597">
            <v>0</v>
          </cell>
          <cell r="P597">
            <v>0</v>
          </cell>
          <cell r="R597">
            <v>1000</v>
          </cell>
        </row>
        <row r="598">
          <cell r="G598" t="str">
            <v>Employee stock option and share plans</v>
          </cell>
          <cell r="I598" t="str">
            <v>Employee stock option and share plans</v>
          </cell>
          <cell r="J598" t="str">
            <v>NN Group (until 3Q13 known as ING Insurance); Employee stock option and share plans</v>
          </cell>
          <cell r="K598" t="str">
            <v>Less urgent</v>
          </cell>
          <cell r="L598" t="str">
            <v>No restriction</v>
          </cell>
          <cell r="M598">
            <v>-100000000000</v>
          </cell>
          <cell r="N598">
            <v>-100000000000</v>
          </cell>
          <cell r="O598">
            <v>0</v>
          </cell>
          <cell r="P598">
            <v>0</v>
          </cell>
          <cell r="R598">
            <v>1000</v>
          </cell>
        </row>
        <row r="599">
          <cell r="G599" t="str">
            <v>Capital injection from ING Group</v>
          </cell>
          <cell r="J599" t="str">
            <v>NN Group (until 3Q13 known as ING Insurance); Capital injection from ING Group</v>
          </cell>
          <cell r="K599" t="str">
            <v>Less urgent</v>
          </cell>
          <cell r="L599" t="str">
            <v>Must be positive</v>
          </cell>
          <cell r="M599">
            <v>-100000000000</v>
          </cell>
          <cell r="N599">
            <v>-1E-8</v>
          </cell>
          <cell r="O599">
            <v>0</v>
          </cell>
          <cell r="P599">
            <v>0</v>
          </cell>
          <cell r="R599">
            <v>1000</v>
          </cell>
        </row>
        <row r="600">
          <cell r="G600" t="str">
            <v>Impact of IPO US</v>
          </cell>
          <cell r="I600" t="str">
            <v>Impact of IPO U.S.</v>
          </cell>
          <cell r="J600" t="str">
            <v>NN Group (until 3Q13 known as ING Insurance); Impact of IPO US</v>
          </cell>
          <cell r="K600" t="str">
            <v>Less urgent</v>
          </cell>
          <cell r="L600" t="str">
            <v>Probably negative</v>
          </cell>
          <cell r="M600">
            <v>-100000000000</v>
          </cell>
          <cell r="N600">
            <v>-100000000000</v>
          </cell>
          <cell r="O600">
            <v>0</v>
          </cell>
          <cell r="P600">
            <v>100000000000</v>
          </cell>
          <cell r="R600">
            <v>1000</v>
          </cell>
        </row>
        <row r="601">
          <cell r="G601" t="str">
            <v>Other changes</v>
          </cell>
          <cell r="I601" t="str">
            <v xml:space="preserve">Other  </v>
          </cell>
          <cell r="J601" t="str">
            <v>NN Group (until 3Q13 known as ING Insurance); Other changes</v>
          </cell>
          <cell r="K601" t="str">
            <v>Less urgent</v>
          </cell>
          <cell r="L601" t="str">
            <v>No restriction</v>
          </cell>
          <cell r="M601">
            <v>-100000000000</v>
          </cell>
          <cell r="N601">
            <v>-100000000000</v>
          </cell>
          <cell r="O601">
            <v>0</v>
          </cell>
          <cell r="P601">
            <v>0</v>
          </cell>
          <cell r="R601">
            <v>1000</v>
          </cell>
        </row>
        <row r="602">
          <cell r="F602" t="str">
            <v>Total changes</v>
          </cell>
          <cell r="J602" t="str">
            <v>NN Group (until 3Q13 known as ING Insurance); Total changes</v>
          </cell>
          <cell r="R602">
            <v>0.2</v>
          </cell>
        </row>
        <row r="603">
          <cell r="F603" t="str">
            <v>net capital injection from ING Group</v>
          </cell>
          <cell r="J603" t="str">
            <v>NN Group (until 3Q13 known as ING Insurance); net capital injection from ING Group</v>
          </cell>
          <cell r="R603">
            <v>0.2</v>
          </cell>
        </row>
        <row r="604">
          <cell r="F604" t="str">
            <v>figures calculated from the quarterly changes</v>
          </cell>
          <cell r="J604" t="str">
            <v>NN Group (until 3Q13 known as ING Insurance); figures calculated from the quarterly changes</v>
          </cell>
          <cell r="R604">
            <v>0.2</v>
          </cell>
        </row>
        <row r="605">
          <cell r="G605" t="str">
            <v>Revaluation reserve debt securities</v>
          </cell>
          <cell r="J605" t="str">
            <v>NN Group (until 3Q13 known as ING Insurance); Revaluation reserve debt securities</v>
          </cell>
          <cell r="R605">
            <v>0.2</v>
          </cell>
        </row>
        <row r="606">
          <cell r="G606" t="str">
            <v>Rev. DAC + shadow accounting unrealized</v>
          </cell>
          <cell r="J606" t="str">
            <v>NN Group (until 3Q13 known as ING Insurance); Rev. DAC + shadow accounting unrealized</v>
          </cell>
          <cell r="R606">
            <v>0.2</v>
          </cell>
        </row>
        <row r="607">
          <cell r="G607" t="str">
            <v>Cash Flow Hedging</v>
          </cell>
          <cell r="J607" t="str">
            <v>NN Group (until 3Q13 known as ING Insurance); Cash Flow Hedging</v>
          </cell>
          <cell r="R607">
            <v>0.2</v>
          </cell>
        </row>
        <row r="608">
          <cell r="F608" t="str">
            <v>IFRS Equity</v>
          </cell>
          <cell r="R608">
            <v>0.2</v>
          </cell>
        </row>
        <row r="609">
          <cell r="F609" t="str">
            <v>consistency checks</v>
          </cell>
          <cell r="I609" t="str">
            <v>EUR millions</v>
          </cell>
          <cell r="J609" t="str">
            <v>NN Group (until 3Q13 known as ING Insurance); consistency checks</v>
          </cell>
          <cell r="R609">
            <v>0.2</v>
          </cell>
        </row>
        <row r="610">
          <cell r="G610" t="str">
            <v>Consistency check revaluation reserve debt securities</v>
          </cell>
          <cell r="I610">
            <v>100</v>
          </cell>
          <cell r="J610" t="str">
            <v>NN Group (until 3Q13 known as ING Insurance); Consistency check revaluation reserve debt securities</v>
          </cell>
          <cell r="R610">
            <v>0.2</v>
          </cell>
        </row>
        <row r="611">
          <cell r="G611" t="str">
            <v>Consistency check rev DAC + shadow accounting</v>
          </cell>
          <cell r="I611">
            <v>50</v>
          </cell>
          <cell r="J611" t="str">
            <v>NN Group (until 3Q13 known as ING Insurance); Consistency check rev DAC + shadow accounting</v>
          </cell>
          <cell r="R611">
            <v>0.2</v>
          </cell>
        </row>
        <row r="612">
          <cell r="G612" t="str">
            <v>Consistency check Cash Flow Hedging</v>
          </cell>
          <cell r="I612">
            <v>100</v>
          </cell>
          <cell r="J612" t="str">
            <v>NN Group (until 3Q13 known as ING Insurance); Consistency check Cash Flow Hedging</v>
          </cell>
          <cell r="R612">
            <v>0.2</v>
          </cell>
        </row>
        <row r="613">
          <cell r="G613" t="str">
            <v>Consistency check IFRS Equity Insurance</v>
          </cell>
          <cell r="I613">
            <v>2</v>
          </cell>
          <cell r="J613" t="str">
            <v>NN Group (until 3Q13 known as ING Insurance); Consistency check IFRS Equity Insurance</v>
          </cell>
          <cell r="R613">
            <v>0.2</v>
          </cell>
        </row>
        <row r="614">
          <cell r="E614" t="str">
            <v>IFRS Equity ING Insurance / NN Group</v>
          </cell>
          <cell r="I614" t="str">
            <v>Gaudi download, vanaf 1Q14 Robert-Jan Alblas</v>
          </cell>
          <cell r="J614" t="str">
            <v>NN Group (until 3Q13 known as ING Insurance); IFRS Equity ING Insurance / NN Group</v>
          </cell>
          <cell r="K614" t="str">
            <v>Urgent</v>
          </cell>
          <cell r="L614" t="str">
            <v>Must be positive</v>
          </cell>
          <cell r="M614">
            <v>-100000000000</v>
          </cell>
          <cell r="N614">
            <v>0</v>
          </cell>
          <cell r="O614">
            <v>-100000000000</v>
          </cell>
          <cell r="P614">
            <v>-100000000000</v>
          </cell>
          <cell r="R614">
            <v>0.2</v>
          </cell>
        </row>
        <row r="615">
          <cell r="E615" t="str">
            <v>IFRS Equity Voya</v>
          </cell>
          <cell r="I615" t="str">
            <v>Gaudi download, vanaf 1Q14 Robert-Jan Alblas</v>
          </cell>
          <cell r="J615" t="str">
            <v>NN Group (until 3Q13 known as ING Insurance); IFRS Equity Voya</v>
          </cell>
          <cell r="K615" t="str">
            <v>Urgent</v>
          </cell>
          <cell r="L615" t="str">
            <v>Must be positive</v>
          </cell>
          <cell r="M615">
            <v>-100000000000</v>
          </cell>
          <cell r="N615">
            <v>0</v>
          </cell>
          <cell r="O615">
            <v>-100000000000</v>
          </cell>
          <cell r="P615">
            <v>-100000000000</v>
          </cell>
          <cell r="R615">
            <v>0.2</v>
          </cell>
        </row>
        <row r="616">
          <cell r="E616" t="str">
            <v>IFRS Equity</v>
          </cell>
          <cell r="I616" t="str">
            <v>Gaudi download, vanaf 1Q14 Robert-Jan Alblas</v>
          </cell>
          <cell r="J616" t="str">
            <v>NN Group (until 3Q13 known as ING Insurance); IFRS Equity</v>
          </cell>
          <cell r="K616" t="str">
            <v>Urgent</v>
          </cell>
          <cell r="L616" t="str">
            <v>Must be positive</v>
          </cell>
          <cell r="M616">
            <v>-100000000000</v>
          </cell>
          <cell r="N616">
            <v>0</v>
          </cell>
          <cell r="O616">
            <v>-100000000000</v>
          </cell>
          <cell r="P616">
            <v>-100000000000</v>
          </cell>
          <cell r="R616">
            <v>0.2</v>
          </cell>
          <cell r="S616">
            <v>25624</v>
          </cell>
          <cell r="T616">
            <v>17876</v>
          </cell>
          <cell r="U616">
            <v>18264</v>
          </cell>
          <cell r="V616">
            <v>14270</v>
          </cell>
          <cell r="W616">
            <v>15450</v>
          </cell>
          <cell r="X616">
            <v>16981</v>
          </cell>
          <cell r="Y616">
            <v>13935</v>
          </cell>
          <cell r="Z616">
            <v>10581</v>
          </cell>
        </row>
        <row r="617">
          <cell r="B617" t="str">
            <v>namen</v>
          </cell>
          <cell r="G617" t="str">
            <v>Revaluation reserve debt securities</v>
          </cell>
          <cell r="I617" t="str">
            <v>Revaluation reserve components / Wim Zweep</v>
          </cell>
          <cell r="J617" t="str">
            <v>NN Group (until 3Q13 known as ING Insurance); Revaluation reserve debt securities</v>
          </cell>
          <cell r="K617" t="str">
            <v>Urgent</v>
          </cell>
          <cell r="L617" t="str">
            <v>Probably positive</v>
          </cell>
          <cell r="M617">
            <v>0</v>
          </cell>
          <cell r="N617">
            <v>0</v>
          </cell>
          <cell r="O617">
            <v>-100000000000</v>
          </cell>
          <cell r="P617">
            <v>-1E-8</v>
          </cell>
          <cell r="R617">
            <v>1</v>
          </cell>
        </row>
        <row r="618">
          <cell r="B618" t="str">
            <v>aan-</v>
          </cell>
          <cell r="H618" t="str">
            <v>Revaluation Deferred Acquisition Costs</v>
          </cell>
          <cell r="J618" t="str">
            <v>NN Group (until 3Q13 known as ING Insurance); Revaluation Deferred Acquisition Costs</v>
          </cell>
          <cell r="K618" t="str">
            <v>Less urgent</v>
          </cell>
          <cell r="L618" t="str">
            <v>Probably positive</v>
          </cell>
          <cell r="M618">
            <v>-100000000000</v>
          </cell>
          <cell r="N618">
            <v>-100000000000</v>
          </cell>
          <cell r="O618">
            <v>-100000000000</v>
          </cell>
          <cell r="P618">
            <v>0</v>
          </cell>
          <cell r="R618">
            <v>1</v>
          </cell>
        </row>
        <row r="619">
          <cell r="B619" t="str">
            <v>pas-</v>
          </cell>
          <cell r="H619" t="str">
            <v>Shadow accounting unrealized</v>
          </cell>
          <cell r="J619" t="str">
            <v>NN Group (until 3Q13 known as ING Insurance); Shadow accounting unrealized</v>
          </cell>
          <cell r="K619" t="str">
            <v>Less urgent</v>
          </cell>
          <cell r="L619" t="str">
            <v>Probably negative</v>
          </cell>
          <cell r="M619">
            <v>-100000000000</v>
          </cell>
          <cell r="N619">
            <v>-100000000000</v>
          </cell>
          <cell r="O619">
            <v>0</v>
          </cell>
          <cell r="P619">
            <v>100000000000</v>
          </cell>
          <cell r="R619">
            <v>1</v>
          </cell>
        </row>
        <row r="620">
          <cell r="B620" t="str">
            <v>sen!</v>
          </cell>
          <cell r="G620" t="str">
            <v>Deferred profit sharing</v>
          </cell>
          <cell r="I620" t="str">
            <v>Revaluation reserve components / Wim Zweep</v>
          </cell>
          <cell r="J620" t="str">
            <v>NN Group (until 3Q13 known as ING Insurance); Deferred profit sharing</v>
          </cell>
          <cell r="K620" t="str">
            <v>Urgent</v>
          </cell>
          <cell r="L620" t="str">
            <v>Probably negative</v>
          </cell>
          <cell r="M620">
            <v>0</v>
          </cell>
          <cell r="N620">
            <v>0</v>
          </cell>
          <cell r="O620">
            <v>1E-8</v>
          </cell>
          <cell r="P620">
            <v>100000000000</v>
          </cell>
          <cell r="R620">
            <v>1</v>
          </cell>
        </row>
        <row r="621">
          <cell r="F621" t="str">
            <v>Revaluation Reserve debt securities</v>
          </cell>
          <cell r="J621" t="str">
            <v>NN Group (until 3Q13 known as ING Insurance); Revaluation Reserve debt securities</v>
          </cell>
          <cell r="K621" t="str">
            <v>Less urgent</v>
          </cell>
          <cell r="L621" t="str">
            <v>Probably negative</v>
          </cell>
          <cell r="M621">
            <v>-100000000000</v>
          </cell>
          <cell r="N621">
            <v>-100000000000</v>
          </cell>
          <cell r="O621">
            <v>0</v>
          </cell>
          <cell r="P621">
            <v>100000000000</v>
          </cell>
          <cell r="R621">
            <v>0.2</v>
          </cell>
        </row>
        <row r="622">
          <cell r="F622" t="str">
            <v>Impact Cash Flow hedging</v>
          </cell>
          <cell r="I622" t="str">
            <v>Revaluation reserve components / Wim Zweep</v>
          </cell>
          <cell r="J622" t="str">
            <v>NN Group (until 3Q13 known as ING Insurance); Impact Cash Flow hedging</v>
          </cell>
          <cell r="K622" t="str">
            <v>Urgent</v>
          </cell>
          <cell r="L622" t="str">
            <v>Probably positive</v>
          </cell>
          <cell r="M622">
            <v>0</v>
          </cell>
          <cell r="N622">
            <v>0</v>
          </cell>
          <cell r="O622">
            <v>-100000000000</v>
          </cell>
          <cell r="P622">
            <v>-1E-8</v>
          </cell>
          <cell r="R622">
            <v>0.2</v>
          </cell>
        </row>
        <row r="623">
          <cell r="G623" t="str">
            <v>Goodwill, Furman Selz / IIM Luxemburg</v>
          </cell>
          <cell r="J623" t="str">
            <v>NN Group (until 3Q13 known as ING Insurance); Goodwill, Furman Selz / IIM Luxemburg</v>
          </cell>
          <cell r="K623" t="str">
            <v>Less urgent</v>
          </cell>
          <cell r="L623" t="str">
            <v>No restriction</v>
          </cell>
          <cell r="M623">
            <v>-100000000000</v>
          </cell>
          <cell r="N623">
            <v>-100000000000</v>
          </cell>
          <cell r="O623">
            <v>0</v>
          </cell>
          <cell r="P623">
            <v>0</v>
          </cell>
          <cell r="R623">
            <v>0.2</v>
          </cell>
        </row>
        <row r="624">
          <cell r="G624" t="str">
            <v>Goodwill, other</v>
          </cell>
          <cell r="J624" t="str">
            <v>NN Group (until 3Q13 known as ING Insurance); Goodwill, other</v>
          </cell>
          <cell r="K624" t="str">
            <v>Less urgent</v>
          </cell>
          <cell r="L624" t="str">
            <v>No restriction</v>
          </cell>
          <cell r="M624">
            <v>-100000000000</v>
          </cell>
          <cell r="N624">
            <v>-100000000000</v>
          </cell>
          <cell r="O624">
            <v>0</v>
          </cell>
          <cell r="P624">
            <v>0</v>
          </cell>
          <cell r="R624">
            <v>0.2</v>
          </cell>
        </row>
        <row r="625">
          <cell r="G625" t="str">
            <v>Goodwill (from Gaudi)</v>
          </cell>
          <cell r="I625" t="str">
            <v>Gaudi download</v>
          </cell>
          <cell r="J625" t="str">
            <v>NN Group (until 3Q13 known as ING Insurance); Goodwill (from Gaudi)</v>
          </cell>
          <cell r="K625" t="str">
            <v>Urgent</v>
          </cell>
          <cell r="L625" t="str">
            <v>Must be negative</v>
          </cell>
          <cell r="M625">
            <v>0</v>
          </cell>
          <cell r="N625">
            <v>100000000000</v>
          </cell>
          <cell r="O625">
            <v>-100000000000</v>
          </cell>
          <cell r="P625">
            <v>-100000000000</v>
          </cell>
          <cell r="R625">
            <v>0.2</v>
          </cell>
        </row>
        <row r="626">
          <cell r="G626" t="str">
            <v>Amount to reflect units not Held for Sale yet (while bookkeeping does).</v>
          </cell>
          <cell r="I626" t="str">
            <v>van Louise Tseng</v>
          </cell>
          <cell r="J626" t="str">
            <v>NN Group (until 3Q13 known as ING Insurance); Amount to reflect units not Held for Sale yet (while bookkeeping does).</v>
          </cell>
          <cell r="R626">
            <v>1</v>
          </cell>
        </row>
        <row r="627">
          <cell r="F627" t="str">
            <v>Goodwill (total)</v>
          </cell>
          <cell r="J627" t="str">
            <v>NN Group (until 3Q13 known as ING Insurance); Goodwill (total)</v>
          </cell>
          <cell r="K627" t="str">
            <v>Urgent</v>
          </cell>
          <cell r="L627" t="str">
            <v>Must be negative</v>
          </cell>
          <cell r="M627">
            <v>0</v>
          </cell>
          <cell r="N627">
            <v>100000000000</v>
          </cell>
          <cell r="O627">
            <v>-100000000000</v>
          </cell>
          <cell r="P627">
            <v>-100000000000</v>
          </cell>
          <cell r="R627">
            <v>0.2</v>
          </cell>
        </row>
        <row r="628">
          <cell r="E628" t="str">
            <v>IFRS adjustments (revaluation reserve)</v>
          </cell>
          <cell r="I628" t="str">
            <v>(a.k.a. prudential filter)</v>
          </cell>
          <cell r="J628" t="str">
            <v>NN Group (until 3Q13 known as ING Insurance); IFRS adjustments (revaluation reserve)</v>
          </cell>
          <cell r="K628" t="str">
            <v>Less urgent</v>
          </cell>
          <cell r="L628" t="str">
            <v>No restriction</v>
          </cell>
          <cell r="M628">
            <v>-100000000000</v>
          </cell>
          <cell r="N628">
            <v>-100000000000</v>
          </cell>
          <cell r="O628">
            <v>0</v>
          </cell>
          <cell r="P628">
            <v>0</v>
          </cell>
          <cell r="R628">
            <v>0.2</v>
          </cell>
        </row>
        <row r="629">
          <cell r="D629" t="str">
            <v>IFRS adjusted Equity</v>
          </cell>
          <cell r="I629" t="str">
            <v>(Net Equity)</v>
          </cell>
          <cell r="J629" t="str">
            <v>NN Group (until 3Q13 known as ING Insurance); IFRS adjusted Equity</v>
          </cell>
          <cell r="K629" t="str">
            <v>Less urgent</v>
          </cell>
          <cell r="L629" t="str">
            <v>No restriction</v>
          </cell>
          <cell r="M629">
            <v>-100000000000</v>
          </cell>
          <cell r="N629">
            <v>-100000000000</v>
          </cell>
          <cell r="O629">
            <v>0</v>
          </cell>
          <cell r="P629">
            <v>0</v>
          </cell>
          <cell r="R629">
            <v>0.2</v>
          </cell>
          <cell r="S629">
            <v>25624</v>
          </cell>
          <cell r="T629">
            <v>17876</v>
          </cell>
          <cell r="U629">
            <v>18264</v>
          </cell>
          <cell r="V629">
            <v>14270</v>
          </cell>
          <cell r="W629">
            <v>15450</v>
          </cell>
          <cell r="X629">
            <v>16981</v>
          </cell>
          <cell r="Y629">
            <v>13935</v>
          </cell>
          <cell r="Z629">
            <v>10581</v>
          </cell>
        </row>
        <row r="630">
          <cell r="D630" t="str">
            <v>Core Tier 1 securities</v>
          </cell>
          <cell r="I630" t="str">
            <v>?</v>
          </cell>
          <cell r="J630" t="str">
            <v>NN Group (until 3Q13 known as ING Insurance); Core Tier 1 securities</v>
          </cell>
          <cell r="K630" t="str">
            <v>Less urgent</v>
          </cell>
          <cell r="L630" t="str">
            <v>No restriction</v>
          </cell>
          <cell r="M630">
            <v>-100000000000</v>
          </cell>
          <cell r="N630">
            <v>-100000000000</v>
          </cell>
          <cell r="O630">
            <v>0</v>
          </cell>
          <cell r="P630">
            <v>0</v>
          </cell>
          <cell r="R630">
            <v>0.2</v>
          </cell>
        </row>
        <row r="631">
          <cell r="F631" t="str">
            <v>Hybrids NN Group by ING Group (IFRS book value)</v>
          </cell>
          <cell r="I631" t="str">
            <v>Gaudi download, amortised cost</v>
          </cell>
          <cell r="J631" t="str">
            <v>NN Group (until 3Q13 known as ING Insurance); Hybrids NN Group by ING Group (IFRS book value)</v>
          </cell>
          <cell r="K631" t="str">
            <v>Less urgent</v>
          </cell>
          <cell r="L631" t="str">
            <v>No restriction</v>
          </cell>
          <cell r="R631">
            <v>0.2</v>
          </cell>
        </row>
        <row r="632">
          <cell r="F632" t="str">
            <v>Hybrids NN Group by ING Group (nominal value)</v>
          </cell>
          <cell r="J632" t="str">
            <v>NN Group (until 3Q13 known as ING Insurance); Hybrids NN Group by ING Group (nominal value)</v>
          </cell>
          <cell r="K632" t="str">
            <v>Less urgent</v>
          </cell>
          <cell r="L632" t="str">
            <v>No restriction</v>
          </cell>
          <cell r="M632">
            <v>-100000000000</v>
          </cell>
          <cell r="N632">
            <v>-100000000000</v>
          </cell>
          <cell r="O632">
            <v>0</v>
          </cell>
          <cell r="P632">
            <v>0</v>
          </cell>
          <cell r="R632">
            <v>0.2</v>
          </cell>
          <cell r="W632">
            <v>0</v>
          </cell>
          <cell r="X632">
            <v>0</v>
          </cell>
          <cell r="Y632">
            <v>0</v>
          </cell>
          <cell r="Z632">
            <v>0</v>
          </cell>
        </row>
        <row r="633">
          <cell r="F633" t="str">
            <v>Hybrids NN Group adjustment (amortised part)</v>
          </cell>
          <cell r="J633" t="str">
            <v>NN Group (until 3Q13 known as ING Insurance); Hybrids NN Group adjustment (amortised part)</v>
          </cell>
          <cell r="K633" t="str">
            <v>Less urgent</v>
          </cell>
          <cell r="L633" t="str">
            <v>No restriction</v>
          </cell>
          <cell r="M633">
            <v>-100000000000</v>
          </cell>
          <cell r="N633">
            <v>-100000000000</v>
          </cell>
          <cell r="O633">
            <v>0</v>
          </cell>
          <cell r="P633">
            <v>0</v>
          </cell>
          <cell r="R633">
            <v>0.2</v>
          </cell>
        </row>
        <row r="634">
          <cell r="E634" t="str">
            <v>Hybrids NN Group by ING Group (total nominal value)</v>
          </cell>
          <cell r="J634" t="str">
            <v>NN Group (until 3Q13 known as ING Insurance); Hybrids NN Group by ING Group (total nominal value)</v>
          </cell>
          <cell r="K634" t="str">
            <v>Less urgent</v>
          </cell>
          <cell r="L634" t="str">
            <v>No restriction</v>
          </cell>
          <cell r="R634">
            <v>0.2</v>
          </cell>
          <cell r="W634">
            <v>0</v>
          </cell>
          <cell r="X634">
            <v>0</v>
          </cell>
          <cell r="Y634">
            <v>0</v>
          </cell>
          <cell r="Z634">
            <v>0</v>
          </cell>
        </row>
        <row r="635">
          <cell r="F635" t="str">
            <v>Subord. loans NN Group by NN Group (IFRS book value)</v>
          </cell>
          <cell r="I635" t="str">
            <v>Gaudi download, amortised cost</v>
          </cell>
          <cell r="J635" t="str">
            <v>NN Group (until 3Q13 known as ING Insurance); Subord. loans NN Group by NN Group (IFRS book value)</v>
          </cell>
          <cell r="K635" t="str">
            <v>Less urgent</v>
          </cell>
          <cell r="L635" t="str">
            <v>No restriction</v>
          </cell>
          <cell r="R635">
            <v>0.2</v>
          </cell>
        </row>
        <row r="636">
          <cell r="F636" t="str">
            <v>Subord. loans NN Group by NN Group (nominal value)</v>
          </cell>
          <cell r="J636" t="str">
            <v>NN Group (until 3Q13 known as ING Insurance); Subord. loans NN Group by NN Group (nominal value)</v>
          </cell>
          <cell r="K636" t="str">
            <v>Less urgent</v>
          </cell>
          <cell r="L636" t="str">
            <v>No restriction</v>
          </cell>
          <cell r="M636">
            <v>-100000000000</v>
          </cell>
          <cell r="N636">
            <v>-100000000000</v>
          </cell>
          <cell r="O636">
            <v>0</v>
          </cell>
          <cell r="P636">
            <v>0</v>
          </cell>
          <cell r="R636">
            <v>0.2</v>
          </cell>
          <cell r="T636">
            <v>1E-8</v>
          </cell>
          <cell r="U636">
            <v>1250</v>
          </cell>
          <cell r="V636">
            <v>1250</v>
          </cell>
          <cell r="W636">
            <v>1250</v>
          </cell>
          <cell r="X636">
            <v>1250</v>
          </cell>
          <cell r="Y636">
            <v>2250</v>
          </cell>
          <cell r="Z636">
            <v>2250</v>
          </cell>
        </row>
        <row r="637">
          <cell r="F637" t="str">
            <v>Subord. loans NN Group by NN Group (forecasted changes)</v>
          </cell>
          <cell r="J637" t="str">
            <v>NN Group (until 3Q13 known as ING Insurance); Subord. loans NN Group by NN Group (forecasted changes)</v>
          </cell>
          <cell r="K637" t="str">
            <v>Less urgent</v>
          </cell>
          <cell r="L637" t="str">
            <v>No restriction</v>
          </cell>
          <cell r="R637">
            <v>0.2</v>
          </cell>
        </row>
        <row r="638">
          <cell r="E638" t="str">
            <v>Hybrids NN Group by NN Group (total nominal value)</v>
          </cell>
          <cell r="J638" t="str">
            <v>NN Group (until 3Q13 known as ING Insurance); Hybrids NN Group by NN Group (total nominal value)</v>
          </cell>
          <cell r="K638" t="str">
            <v>Less urgent</v>
          </cell>
          <cell r="L638" t="str">
            <v>No restriction</v>
          </cell>
          <cell r="R638">
            <v>0.2</v>
          </cell>
          <cell r="W638">
            <v>1250</v>
          </cell>
          <cell r="X638">
            <v>1250</v>
          </cell>
          <cell r="Y638">
            <v>2250</v>
          </cell>
          <cell r="Z638">
            <v>2250</v>
          </cell>
        </row>
        <row r="639">
          <cell r="D639" t="str">
            <v>Hybrids (nominal value)</v>
          </cell>
          <cell r="J639" t="str">
            <v>NN Group (until 3Q13 known as ING Insurance); Hybrids (nominal value)</v>
          </cell>
          <cell r="K639" t="str">
            <v>Less urgent</v>
          </cell>
          <cell r="L639" t="str">
            <v>No restriction</v>
          </cell>
          <cell r="M639">
            <v>-100000000000</v>
          </cell>
          <cell r="N639">
            <v>-100000000000</v>
          </cell>
          <cell r="O639">
            <v>0</v>
          </cell>
          <cell r="P639">
            <v>0</v>
          </cell>
          <cell r="R639">
            <v>0.2</v>
          </cell>
          <cell r="U639">
            <v>0</v>
          </cell>
          <cell r="V639">
            <v>0</v>
          </cell>
          <cell r="W639">
            <v>1250</v>
          </cell>
          <cell r="X639">
            <v>1250</v>
          </cell>
          <cell r="Y639">
            <v>2250</v>
          </cell>
          <cell r="Z639">
            <v>2250</v>
          </cell>
        </row>
        <row r="640">
          <cell r="E640" t="str">
            <v>Hybrids NN Group (IFRS book value)</v>
          </cell>
          <cell r="J640" t="str">
            <v>NN Group (until 3Q13 known as ING Insurance); Hybrids NN Group (IFRS book value)</v>
          </cell>
          <cell r="K640" t="str">
            <v>Less urgent</v>
          </cell>
          <cell r="L640" t="str">
            <v>No restriction</v>
          </cell>
          <cell r="R640">
            <v>0.2</v>
          </cell>
        </row>
        <row r="641">
          <cell r="E641" t="str">
            <v>Hybrids NN Group (IFRS book value - nominal value)</v>
          </cell>
          <cell r="J641" t="str">
            <v>NN Group (until 3Q13 known as ING Insurance); Hybrids NN Group (IFRS book value - nominal value)</v>
          </cell>
          <cell r="K641" t="str">
            <v>Less urgent</v>
          </cell>
          <cell r="L641" t="str">
            <v>No restriction</v>
          </cell>
          <cell r="R641">
            <v>0.2</v>
          </cell>
        </row>
        <row r="642">
          <cell r="D642" t="str">
            <v>Minorities</v>
          </cell>
          <cell r="I642" t="str">
            <v>Gaudi download</v>
          </cell>
          <cell r="J642" t="str">
            <v>NN Group (until 3Q13 known as ING Insurance); Minorities</v>
          </cell>
          <cell r="K642" t="str">
            <v>Less urgent</v>
          </cell>
          <cell r="L642" t="str">
            <v>No restriction</v>
          </cell>
          <cell r="M642">
            <v>-100000000000</v>
          </cell>
          <cell r="N642">
            <v>-100000000000</v>
          </cell>
          <cell r="O642">
            <v>0</v>
          </cell>
          <cell r="P642">
            <v>0</v>
          </cell>
          <cell r="R642">
            <v>0.2</v>
          </cell>
          <cell r="S642">
            <v>462</v>
          </cell>
          <cell r="T642">
            <v>715</v>
          </cell>
          <cell r="U642">
            <v>861</v>
          </cell>
          <cell r="V642">
            <v>987</v>
          </cell>
          <cell r="W642">
            <v>975</v>
          </cell>
          <cell r="X642">
            <v>1000</v>
          </cell>
          <cell r="Y642">
            <v>1093</v>
          </cell>
          <cell r="Z642">
            <v>1282</v>
          </cell>
        </row>
        <row r="643">
          <cell r="C643" t="str">
            <v>Total capital base</v>
          </cell>
          <cell r="J643" t="str">
            <v>NN Group (until 3Q13 known as ING Insurance); Total capital base</v>
          </cell>
          <cell r="K643" t="str">
            <v>Less urgent</v>
          </cell>
          <cell r="L643" t="str">
            <v>No restriction</v>
          </cell>
          <cell r="M643">
            <v>-100000000000</v>
          </cell>
          <cell r="N643">
            <v>-100000000000</v>
          </cell>
          <cell r="O643">
            <v>0</v>
          </cell>
          <cell r="P643">
            <v>0</v>
          </cell>
          <cell r="R643">
            <v>0.2</v>
          </cell>
          <cell r="S643">
            <v>26086</v>
          </cell>
          <cell r="T643">
            <v>18591</v>
          </cell>
          <cell r="U643">
            <v>19125</v>
          </cell>
          <cell r="V643">
            <v>15257</v>
          </cell>
          <cell r="W643">
            <v>17675</v>
          </cell>
          <cell r="X643">
            <v>19231</v>
          </cell>
          <cell r="Y643">
            <v>17278</v>
          </cell>
          <cell r="Z643">
            <v>14113</v>
          </cell>
        </row>
        <row r="644">
          <cell r="D644" t="str">
            <v>100% EU required capital</v>
          </cell>
          <cell r="I644" t="str">
            <v>Gaudi download (Q2/Q4) / EU Solvency Chermaine Henriquez (Q1/Q3)</v>
          </cell>
          <cell r="J644" t="str">
            <v>NN Group (until 3Q13 known as ING Insurance); 100% EU required capital</v>
          </cell>
          <cell r="K644" t="str">
            <v>Less urgent</v>
          </cell>
          <cell r="L644" t="str">
            <v>No restriction</v>
          </cell>
          <cell r="M644">
            <v>-100000000000</v>
          </cell>
          <cell r="N644">
            <v>-100000000000</v>
          </cell>
          <cell r="O644">
            <v>0</v>
          </cell>
          <cell r="P644">
            <v>0</v>
          </cell>
          <cell r="R644">
            <v>0.2</v>
          </cell>
          <cell r="T644">
            <v>-7900</v>
          </cell>
          <cell r="U644">
            <v>-9125</v>
          </cell>
          <cell r="V644">
            <v>-9000</v>
          </cell>
          <cell r="W644">
            <v>-9845</v>
          </cell>
          <cell r="X644">
            <v>-10141</v>
          </cell>
          <cell r="Y644">
            <v>-9000</v>
          </cell>
          <cell r="Z644">
            <v>-8987</v>
          </cell>
        </row>
        <row r="645">
          <cell r="C645" t="str">
            <v>100% EU required capital (incl currency impact)</v>
          </cell>
          <cell r="J645" t="str">
            <v>NN Group (until 3Q13 known as ING Insurance); 100% EU required capital (incl currency impact)</v>
          </cell>
          <cell r="K645" t="str">
            <v>Less urgent</v>
          </cell>
          <cell r="L645" t="str">
            <v>No restriction</v>
          </cell>
          <cell r="M645">
            <v>-100000000000</v>
          </cell>
          <cell r="N645">
            <v>-100000000000</v>
          </cell>
          <cell r="O645">
            <v>0</v>
          </cell>
          <cell r="P645">
            <v>0</v>
          </cell>
          <cell r="R645">
            <v>0.2</v>
          </cell>
          <cell r="T645">
            <v>-7900</v>
          </cell>
          <cell r="U645">
            <v>-9125</v>
          </cell>
          <cell r="V645">
            <v>-9000</v>
          </cell>
          <cell r="W645">
            <v>-9845</v>
          </cell>
          <cell r="X645">
            <v>-10141</v>
          </cell>
          <cell r="Y645">
            <v>-9000</v>
          </cell>
          <cell r="Z645">
            <v>-8987</v>
          </cell>
        </row>
        <row r="646">
          <cell r="F646" t="str">
            <v>Equities in INGV position</v>
          </cell>
          <cell r="I646" t="str">
            <v>IIM, Solvabiliteitsanalyse, Paul Lahaije (old)</v>
          </cell>
          <cell r="J646" t="str">
            <v>NN Group (until 3Q13 known as ING Insurance); Equities in INGV position</v>
          </cell>
          <cell r="K646" t="str">
            <v>Less urgent</v>
          </cell>
          <cell r="L646" t="str">
            <v>No restriction</v>
          </cell>
          <cell r="R646">
            <v>0.2</v>
          </cell>
        </row>
        <row r="647">
          <cell r="F647" t="str">
            <v>Prefs in INGV position</v>
          </cell>
          <cell r="I647" t="str">
            <v>IIM, Solvabiliteitsanalyse, Paul Lahaije (old)</v>
          </cell>
          <cell r="J647" t="str">
            <v>NN Group (until 3Q13 known as ING Insurance); Prefs in INGV position</v>
          </cell>
          <cell r="K647" t="str">
            <v>Less urgent</v>
          </cell>
          <cell r="L647" t="str">
            <v>No restriction</v>
          </cell>
          <cell r="R647">
            <v>0.2</v>
          </cell>
        </row>
        <row r="648">
          <cell r="E648" t="str">
            <v>Total equity in INGV position</v>
          </cell>
          <cell r="I648" t="str">
            <v>Financial report, Market value shares</v>
          </cell>
          <cell r="J648" t="str">
            <v>NN Group (until 3Q13 known as ING Insurance); Total equity in INGV position</v>
          </cell>
          <cell r="K648" t="str">
            <v>Less urgent</v>
          </cell>
          <cell r="L648" t="str">
            <v>No restriction</v>
          </cell>
          <cell r="M648">
            <v>-100000000000</v>
          </cell>
          <cell r="N648">
            <v>-100000000000</v>
          </cell>
          <cell r="O648">
            <v>0</v>
          </cell>
          <cell r="P648">
            <v>0</v>
          </cell>
          <cell r="R648">
            <v>0.2</v>
          </cell>
        </row>
        <row r="649">
          <cell r="D649" t="str">
            <v>Required buffer equities</v>
          </cell>
          <cell r="I649" t="str">
            <v>IIM, Solvabiliteitsanalyse, Paul Lahaije (old)</v>
          </cell>
          <cell r="J649" t="str">
            <v>NN Group (until 3Q13 known as ING Insurance); Required buffer equities</v>
          </cell>
          <cell r="K649" t="str">
            <v>Less urgent</v>
          </cell>
          <cell r="L649" t="str">
            <v>No restriction</v>
          </cell>
          <cell r="M649">
            <v>-100000000000</v>
          </cell>
          <cell r="N649">
            <v>-100000000000</v>
          </cell>
          <cell r="O649">
            <v>0</v>
          </cell>
          <cell r="P649">
            <v>0</v>
          </cell>
          <cell r="R649">
            <v>0.2</v>
          </cell>
          <cell r="W649">
            <v>-5300</v>
          </cell>
        </row>
        <row r="650">
          <cell r="E650" t="str">
            <v>Real Estate in INGV position</v>
          </cell>
          <cell r="I650" t="str">
            <v>IIM, Solvabiliteitsanalyse, Paul Lahaije (old)</v>
          </cell>
          <cell r="J650" t="str">
            <v>NN Group (until 3Q13 known as ING Insurance); Real Estate in INGV position</v>
          </cell>
          <cell r="K650" t="str">
            <v>Less urgent</v>
          </cell>
          <cell r="L650" t="str">
            <v>No restriction</v>
          </cell>
          <cell r="R650">
            <v>0.2</v>
          </cell>
        </row>
        <row r="651">
          <cell r="D651" t="str">
            <v>Required buffer real estate</v>
          </cell>
          <cell r="I651" t="str">
            <v>IIM, Solvabiliteitsanalyse, Paul Lahaije (old)</v>
          </cell>
          <cell r="J651" t="str">
            <v>NN Group (until 3Q13 known as ING Insurance); Required buffer real estate</v>
          </cell>
          <cell r="K651" t="str">
            <v>Less urgent</v>
          </cell>
          <cell r="L651" t="str">
            <v>No restriction</v>
          </cell>
          <cell r="M651">
            <v>-100000000000</v>
          </cell>
          <cell r="N651">
            <v>-100000000000</v>
          </cell>
          <cell r="O651">
            <v>0</v>
          </cell>
          <cell r="P651">
            <v>0</v>
          </cell>
          <cell r="R651">
            <v>0.2</v>
          </cell>
          <cell r="W651">
            <v>-1700</v>
          </cell>
        </row>
        <row r="652">
          <cell r="C652" t="str">
            <v>Required buffer shares /real estate</v>
          </cell>
          <cell r="I652" t="str">
            <v>"crash buffer" (sum of above)</v>
          </cell>
          <cell r="J652" t="str">
            <v>NN Group (until 3Q13 known as ING Insurance); Required buffer shares /real estate</v>
          </cell>
          <cell r="K652" t="str">
            <v>Less urgent</v>
          </cell>
          <cell r="L652" t="str">
            <v>No restriction</v>
          </cell>
          <cell r="M652">
            <v>-100000000000</v>
          </cell>
          <cell r="N652">
            <v>-100000000000</v>
          </cell>
          <cell r="O652">
            <v>0</v>
          </cell>
          <cell r="P652">
            <v>0</v>
          </cell>
          <cell r="R652">
            <v>0.2</v>
          </cell>
          <cell r="T652">
            <v>-7800</v>
          </cell>
          <cell r="U652">
            <v>-7400</v>
          </cell>
          <cell r="V652">
            <v>-6700</v>
          </cell>
          <cell r="W652">
            <v>-7000</v>
          </cell>
          <cell r="X652">
            <v>0</v>
          </cell>
          <cell r="Y652">
            <v>0</v>
          </cell>
          <cell r="Z652">
            <v>0</v>
          </cell>
        </row>
        <row r="653">
          <cell r="B653" t="str">
            <v>Solvency surplus</v>
          </cell>
          <cell r="J653" t="str">
            <v>NN Group (until 3Q13 known as ING Insurance); Solvency surplus</v>
          </cell>
          <cell r="K653" t="str">
            <v>Less urgent</v>
          </cell>
          <cell r="L653" t="str">
            <v>No restriction</v>
          </cell>
          <cell r="M653">
            <v>-100000000000</v>
          </cell>
          <cell r="N653">
            <v>-100000000000</v>
          </cell>
          <cell r="O653">
            <v>0</v>
          </cell>
          <cell r="P653">
            <v>0</v>
          </cell>
          <cell r="R653">
            <v>0.2</v>
          </cell>
          <cell r="T653">
            <v>2891</v>
          </cell>
          <cell r="U653">
            <v>2600</v>
          </cell>
          <cell r="V653">
            <v>-443</v>
          </cell>
          <cell r="W653">
            <v>830</v>
          </cell>
          <cell r="X653">
            <v>9090</v>
          </cell>
          <cell r="Y653">
            <v>8278</v>
          </cell>
          <cell r="Z653">
            <v>5126</v>
          </cell>
        </row>
        <row r="654">
          <cell r="K654" t="str">
            <v>Less urgent</v>
          </cell>
          <cell r="L654" t="str">
            <v>No restriction</v>
          </cell>
          <cell r="M654">
            <v>-100000000000</v>
          </cell>
          <cell r="N654">
            <v>-100000000000</v>
          </cell>
          <cell r="O654">
            <v>0</v>
          </cell>
          <cell r="P654">
            <v>0</v>
          </cell>
          <cell r="R654">
            <v>0.2</v>
          </cell>
        </row>
        <row r="655">
          <cell r="B655" t="str">
            <v>foreign currency components</v>
          </cell>
          <cell r="K655" t="str">
            <v>Less urgent</v>
          </cell>
          <cell r="L655" t="str">
            <v>No restriction</v>
          </cell>
          <cell r="M655">
            <v>-100000000000</v>
          </cell>
          <cell r="N655">
            <v>-100000000000</v>
          </cell>
          <cell r="O655">
            <v>0</v>
          </cell>
          <cell r="P655">
            <v>0</v>
          </cell>
          <cell r="R655">
            <v>0.2</v>
          </cell>
        </row>
        <row r="656">
          <cell r="C656" t="e">
            <v>#REF!</v>
          </cell>
          <cell r="I656" t="str">
            <v>from former [ActCD] sheet</v>
          </cell>
          <cell r="J656" t="e">
            <v>#REF!</v>
          </cell>
          <cell r="K656" t="str">
            <v>Less urgent</v>
          </cell>
          <cell r="L656" t="str">
            <v>No restriction</v>
          </cell>
          <cell r="M656">
            <v>-100000000000</v>
          </cell>
          <cell r="N656">
            <v>-100000000000</v>
          </cell>
          <cell r="O656">
            <v>0</v>
          </cell>
          <cell r="P656">
            <v>0</v>
          </cell>
          <cell r="R656">
            <v>0.2</v>
          </cell>
        </row>
        <row r="657">
          <cell r="C657" t="e">
            <v>#REF!</v>
          </cell>
          <cell r="I657" t="str">
            <v>from former [ActCD] sheet</v>
          </cell>
          <cell r="J657" t="e">
            <v>#REF!</v>
          </cell>
          <cell r="K657" t="str">
            <v>Less urgent</v>
          </cell>
          <cell r="L657" t="str">
            <v>No restriction</v>
          </cell>
          <cell r="M657">
            <v>-100000000000</v>
          </cell>
          <cell r="N657">
            <v>-100000000000</v>
          </cell>
          <cell r="O657">
            <v>0</v>
          </cell>
          <cell r="P657">
            <v>0</v>
          </cell>
          <cell r="R657">
            <v>0.2</v>
          </cell>
        </row>
        <row r="658">
          <cell r="C658" t="e">
            <v>#REF!</v>
          </cell>
          <cell r="I658" t="str">
            <v>Charmaine Henriquez, EU Solvency report</v>
          </cell>
          <cell r="J658" t="e">
            <v>#REF!</v>
          </cell>
          <cell r="K658" t="str">
            <v>Less urgent</v>
          </cell>
          <cell r="L658" t="str">
            <v>Must be positive</v>
          </cell>
          <cell r="M658">
            <v>-100000000000</v>
          </cell>
          <cell r="N658">
            <v>-1E-8</v>
          </cell>
          <cell r="O658">
            <v>0</v>
          </cell>
          <cell r="P658">
            <v>0</v>
          </cell>
          <cell r="R658">
            <v>0.2</v>
          </cell>
        </row>
        <row r="659">
          <cell r="C659" t="e">
            <v>#REF!</v>
          </cell>
          <cell r="J659" t="e">
            <v>#REF!</v>
          </cell>
          <cell r="K659" t="str">
            <v>Less urgent</v>
          </cell>
          <cell r="L659" t="str">
            <v>Must be negative</v>
          </cell>
          <cell r="M659">
            <v>1E-8</v>
          </cell>
          <cell r="N659">
            <v>100000000000</v>
          </cell>
          <cell r="O659">
            <v>0</v>
          </cell>
          <cell r="P659">
            <v>0</v>
          </cell>
          <cell r="R659">
            <v>0.2</v>
          </cell>
        </row>
        <row r="660">
          <cell r="K660" t="str">
            <v>Less urgent</v>
          </cell>
          <cell r="L660" t="str">
            <v>No restriction</v>
          </cell>
          <cell r="M660">
            <v>-100000000000</v>
          </cell>
          <cell r="N660">
            <v>-100000000000</v>
          </cell>
          <cell r="O660">
            <v>0</v>
          </cell>
          <cell r="P660">
            <v>0</v>
          </cell>
          <cell r="R660">
            <v>0.2</v>
          </cell>
        </row>
        <row r="661">
          <cell r="B661" t="str">
            <v>calculation of Debt/Equity ratio</v>
          </cell>
          <cell r="K661" t="str">
            <v>Less urgent</v>
          </cell>
          <cell r="L661" t="str">
            <v>No restriction</v>
          </cell>
          <cell r="M661">
            <v>-100000000000</v>
          </cell>
          <cell r="N661">
            <v>-100000000000</v>
          </cell>
          <cell r="O661">
            <v>0</v>
          </cell>
          <cell r="P661">
            <v>0</v>
          </cell>
          <cell r="R661">
            <v>0.2</v>
          </cell>
        </row>
        <row r="662">
          <cell r="D662" t="str">
            <v>Total capital base</v>
          </cell>
          <cell r="J662" t="str">
            <v>NN Group (until 3Q13 known as ING Insurance); Total capital base</v>
          </cell>
          <cell r="K662" t="str">
            <v>Less urgent</v>
          </cell>
          <cell r="L662" t="str">
            <v>No restriction</v>
          </cell>
          <cell r="M662">
            <v>-100000000000</v>
          </cell>
          <cell r="N662">
            <v>-100000000000</v>
          </cell>
          <cell r="O662">
            <v>0</v>
          </cell>
          <cell r="P662">
            <v>0</v>
          </cell>
          <cell r="R662">
            <v>0.2</v>
          </cell>
          <cell r="T662">
            <v>18591</v>
          </cell>
          <cell r="U662">
            <v>19125</v>
          </cell>
          <cell r="V662">
            <v>15257</v>
          </cell>
          <cell r="W662">
            <v>17675</v>
          </cell>
          <cell r="X662">
            <v>19231</v>
          </cell>
          <cell r="Y662">
            <v>17278</v>
          </cell>
          <cell r="Z662">
            <v>14113</v>
          </cell>
        </row>
        <row r="663">
          <cell r="H663" t="str">
            <v>Total DAC Life</v>
          </cell>
          <cell r="I663" t="str">
            <v>Gaudi download</v>
          </cell>
          <cell r="J663" t="str">
            <v>NN Group (until 3Q13 known as ING Insurance); Total DAC Life</v>
          </cell>
          <cell r="K663" t="str">
            <v>Less urgent</v>
          </cell>
          <cell r="L663" t="str">
            <v>No restriction</v>
          </cell>
          <cell r="M663">
            <v>-100000000000</v>
          </cell>
          <cell r="N663">
            <v>-100000000000</v>
          </cell>
          <cell r="O663">
            <v>0</v>
          </cell>
          <cell r="P663">
            <v>0</v>
          </cell>
          <cell r="R663">
            <v>0.2</v>
          </cell>
        </row>
        <row r="664">
          <cell r="H664" t="str">
            <v>DAC investment contracts</v>
          </cell>
          <cell r="I664" t="str">
            <v>Gaudi download</v>
          </cell>
          <cell r="J664" t="str">
            <v>NN Group (until 3Q13 known as ING Insurance); DAC investment contracts</v>
          </cell>
          <cell r="K664" t="str">
            <v>Less urgent</v>
          </cell>
          <cell r="L664" t="str">
            <v>No restriction</v>
          </cell>
          <cell r="M664">
            <v>-100000000000</v>
          </cell>
          <cell r="N664">
            <v>-100000000000</v>
          </cell>
          <cell r="O664">
            <v>0</v>
          </cell>
          <cell r="P664">
            <v>0</v>
          </cell>
          <cell r="R664">
            <v>0.2</v>
          </cell>
        </row>
        <row r="665">
          <cell r="H665" t="str">
            <v>Balance value of business acquired (VOBA)</v>
          </cell>
          <cell r="I665" t="str">
            <v>Gaudi download</v>
          </cell>
          <cell r="J665" t="str">
            <v>NN Group (until 3Q13 known as ING Insurance); Balance value of business acquired (VOBA)</v>
          </cell>
          <cell r="K665" t="str">
            <v>Less urgent</v>
          </cell>
          <cell r="L665" t="str">
            <v>No restriction</v>
          </cell>
          <cell r="M665">
            <v>-100000000000</v>
          </cell>
          <cell r="N665">
            <v>-100000000000</v>
          </cell>
          <cell r="O665">
            <v>0</v>
          </cell>
          <cell r="P665">
            <v>0</v>
          </cell>
          <cell r="R665">
            <v>0.2</v>
          </cell>
        </row>
        <row r="666">
          <cell r="G666" t="str">
            <v>Total</v>
          </cell>
          <cell r="J666" t="str">
            <v>NN Group (until 3Q13 known as ING Insurance); Total</v>
          </cell>
          <cell r="K666" t="str">
            <v>Less urgent</v>
          </cell>
          <cell r="L666" t="str">
            <v>No restriction</v>
          </cell>
          <cell r="M666">
            <v>-100000000000</v>
          </cell>
          <cell r="N666">
            <v>-100000000000</v>
          </cell>
          <cell r="O666">
            <v>0</v>
          </cell>
          <cell r="P666">
            <v>0</v>
          </cell>
          <cell r="R666">
            <v>0.2</v>
          </cell>
          <cell r="T666">
            <v>10393</v>
          </cell>
          <cell r="U666">
            <v>11129</v>
          </cell>
          <cell r="V666">
            <v>10718</v>
          </cell>
          <cell r="W666">
            <v>11035</v>
          </cell>
          <cell r="X666">
            <v>11373</v>
          </cell>
          <cell r="Y666">
            <v>10509</v>
          </cell>
          <cell r="Z666">
            <v>10616</v>
          </cell>
        </row>
        <row r="667">
          <cell r="G667" t="str">
            <v>excl. RVS</v>
          </cell>
          <cell r="I667" t="str">
            <v>Gaudi download</v>
          </cell>
          <cell r="J667" t="str">
            <v>NN Group (until 3Q13 known as ING Insurance); excl. RVS</v>
          </cell>
          <cell r="K667" t="str">
            <v>Less urgent</v>
          </cell>
          <cell r="L667" t="str">
            <v>No restriction</v>
          </cell>
          <cell r="M667">
            <v>-100000000000</v>
          </cell>
          <cell r="N667">
            <v>-100000000000</v>
          </cell>
          <cell r="O667">
            <v>0</v>
          </cell>
          <cell r="P667">
            <v>0</v>
          </cell>
          <cell r="R667">
            <v>0.2</v>
          </cell>
          <cell r="T667">
            <v>149</v>
          </cell>
          <cell r="U667">
            <v>149</v>
          </cell>
          <cell r="V667">
            <v>146</v>
          </cell>
          <cell r="W667">
            <v>143</v>
          </cell>
          <cell r="X667">
            <v>142</v>
          </cell>
          <cell r="Y667">
            <v>142</v>
          </cell>
          <cell r="Z667">
            <v>139</v>
          </cell>
        </row>
        <row r="668">
          <cell r="G668" t="str">
            <v>excl. NN Life</v>
          </cell>
          <cell r="I668" t="str">
            <v>Gaudi download</v>
          </cell>
          <cell r="J668" t="str">
            <v>NN Group (until 3Q13 known as ING Insurance); excl. NN Life</v>
          </cell>
          <cell r="K668" t="str">
            <v>Less urgent</v>
          </cell>
          <cell r="L668" t="str">
            <v>No restriction</v>
          </cell>
          <cell r="M668">
            <v>-100000000000</v>
          </cell>
          <cell r="N668">
            <v>-100000000000</v>
          </cell>
          <cell r="O668">
            <v>0</v>
          </cell>
          <cell r="P668">
            <v>0</v>
          </cell>
          <cell r="R668">
            <v>0.2</v>
          </cell>
          <cell r="T668">
            <v>518</v>
          </cell>
          <cell r="U668">
            <v>491</v>
          </cell>
          <cell r="V668">
            <v>475</v>
          </cell>
          <cell r="W668">
            <v>461</v>
          </cell>
          <cell r="X668">
            <v>451</v>
          </cell>
          <cell r="Y668">
            <v>441</v>
          </cell>
          <cell r="Z668">
            <v>425</v>
          </cell>
        </row>
        <row r="669">
          <cell r="G669" t="str">
            <v>excl. ING Life Retail</v>
          </cell>
          <cell r="I669" t="str">
            <v>Gaudi download</v>
          </cell>
          <cell r="J669" t="str">
            <v>NN Group (until 3Q13 known as ING Insurance); excl. ING Life Retail</v>
          </cell>
          <cell r="K669" t="str">
            <v>Less urgent</v>
          </cell>
          <cell r="L669" t="str">
            <v>No restriction</v>
          </cell>
          <cell r="M669">
            <v>-100000000000</v>
          </cell>
          <cell r="N669">
            <v>-100000000000</v>
          </cell>
          <cell r="O669">
            <v>0</v>
          </cell>
          <cell r="P669">
            <v>0</v>
          </cell>
          <cell r="R669">
            <v>0.2</v>
          </cell>
          <cell r="T669">
            <v>3</v>
          </cell>
          <cell r="U669">
            <v>4</v>
          </cell>
          <cell r="V669">
            <v>4</v>
          </cell>
          <cell r="W669">
            <v>4</v>
          </cell>
          <cell r="X669">
            <v>4</v>
          </cell>
          <cell r="Y669">
            <v>5</v>
          </cell>
          <cell r="Z669">
            <v>4</v>
          </cell>
        </row>
        <row r="670">
          <cell r="F670" t="str">
            <v>Other</v>
          </cell>
          <cell r="J670" t="str">
            <v>NN Group (until 3Q13 known as ING Insurance); Other</v>
          </cell>
          <cell r="K670" t="str">
            <v>Less urgent</v>
          </cell>
          <cell r="L670" t="str">
            <v>No restriction</v>
          </cell>
          <cell r="M670">
            <v>-100000000000</v>
          </cell>
          <cell r="N670">
            <v>-100000000000</v>
          </cell>
          <cell r="O670">
            <v>0</v>
          </cell>
          <cell r="P670">
            <v>0</v>
          </cell>
          <cell r="R670">
            <v>0.2</v>
          </cell>
          <cell r="T670">
            <v>9723</v>
          </cell>
          <cell r="U670">
            <v>10485</v>
          </cell>
          <cell r="V670">
            <v>10093</v>
          </cell>
          <cell r="W670">
            <v>10427</v>
          </cell>
          <cell r="X670">
            <v>10776</v>
          </cell>
          <cell r="Y670">
            <v>9921</v>
          </cell>
          <cell r="Z670">
            <v>10048</v>
          </cell>
        </row>
        <row r="671">
          <cell r="G671" t="str">
            <v>tax rate</v>
          </cell>
          <cell r="I671" t="str">
            <v>Jos Lagerweij attention points (normally constant over the year)</v>
          </cell>
          <cell r="J671" t="str">
            <v>NN Group (until 3Q13 known as ING Insurance); tax rate</v>
          </cell>
          <cell r="K671" t="str">
            <v>Less urgent</v>
          </cell>
          <cell r="L671" t="str">
            <v>No restriction</v>
          </cell>
          <cell r="M671">
            <v>-100000000000</v>
          </cell>
          <cell r="N671">
            <v>-100000000000</v>
          </cell>
          <cell r="O671">
            <v>0</v>
          </cell>
          <cell r="P671">
            <v>0</v>
          </cell>
          <cell r="R671">
            <v>0.2</v>
          </cell>
          <cell r="T671">
            <v>0.35</v>
          </cell>
          <cell r="U671">
            <v>0.35</v>
          </cell>
          <cell r="V671">
            <v>0.35</v>
          </cell>
          <cell r="W671">
            <v>0.35</v>
          </cell>
          <cell r="X671">
            <v>0.35</v>
          </cell>
          <cell r="Y671">
            <v>0.34499999999999997</v>
          </cell>
          <cell r="Z671">
            <v>0.34499999999999997</v>
          </cell>
        </row>
        <row r="672">
          <cell r="G672" t="str">
            <v>Tax</v>
          </cell>
          <cell r="J672" t="str">
            <v>NN Group (until 3Q13 known as ING Insurance); Tax</v>
          </cell>
          <cell r="K672" t="str">
            <v>Less urgent</v>
          </cell>
          <cell r="L672" t="str">
            <v>No restriction</v>
          </cell>
          <cell r="M672">
            <v>-100000000000</v>
          </cell>
          <cell r="N672">
            <v>-100000000000</v>
          </cell>
          <cell r="O672">
            <v>0</v>
          </cell>
          <cell r="P672">
            <v>0</v>
          </cell>
          <cell r="R672">
            <v>0.2</v>
          </cell>
          <cell r="T672">
            <v>-3403.0499999999997</v>
          </cell>
          <cell r="U672">
            <v>-3669.7499999999995</v>
          </cell>
          <cell r="V672">
            <v>-3532.5499999999997</v>
          </cell>
          <cell r="W672">
            <v>-3649.45</v>
          </cell>
          <cell r="X672">
            <v>-3771.6</v>
          </cell>
          <cell r="Y672">
            <v>-3422.7449999999999</v>
          </cell>
          <cell r="Z672">
            <v>-3466.56</v>
          </cell>
        </row>
        <row r="673">
          <cell r="F673" t="str">
            <v>After tax</v>
          </cell>
          <cell r="J673" t="str">
            <v>NN Group (until 3Q13 known as ING Insurance); After tax</v>
          </cell>
          <cell r="K673" t="str">
            <v>Less urgent</v>
          </cell>
          <cell r="L673" t="str">
            <v>No restriction</v>
          </cell>
          <cell r="M673">
            <v>-100000000000</v>
          </cell>
          <cell r="N673">
            <v>-100000000000</v>
          </cell>
          <cell r="O673">
            <v>0</v>
          </cell>
          <cell r="P673">
            <v>0</v>
          </cell>
          <cell r="R673">
            <v>0.2</v>
          </cell>
          <cell r="T673">
            <v>6319.9500000000007</v>
          </cell>
          <cell r="U673">
            <v>6815.25</v>
          </cell>
          <cell r="V673">
            <v>6560.4500000000007</v>
          </cell>
          <cell r="W673">
            <v>6777.55</v>
          </cell>
          <cell r="X673">
            <v>7004.4</v>
          </cell>
          <cell r="Y673">
            <v>6498.2550000000001</v>
          </cell>
          <cell r="Z673">
            <v>6581.4400000000005</v>
          </cell>
        </row>
        <row r="674">
          <cell r="F674" t="str">
            <v xml:space="preserve">DAC adjustment </v>
          </cell>
          <cell r="I674">
            <v>0.5</v>
          </cell>
          <cell r="J674" t="str">
            <v xml:space="preserve">NN Group (until 3Q13 known as ING Insurance); DAC adjustment </v>
          </cell>
          <cell r="K674" t="str">
            <v>Less urgent</v>
          </cell>
          <cell r="L674" t="str">
            <v>No restriction</v>
          </cell>
          <cell r="M674">
            <v>-100000000000</v>
          </cell>
          <cell r="N674">
            <v>-100000000000</v>
          </cell>
          <cell r="O674">
            <v>0</v>
          </cell>
          <cell r="P674">
            <v>0</v>
          </cell>
          <cell r="R674">
            <v>0.2</v>
          </cell>
          <cell r="T674">
            <v>-3159.9750000000004</v>
          </cell>
          <cell r="U674">
            <v>-3407.625</v>
          </cell>
          <cell r="V674">
            <v>-3280.2250000000004</v>
          </cell>
          <cell r="W674">
            <v>-3388.7750000000001</v>
          </cell>
          <cell r="X674">
            <v>-3502.2</v>
          </cell>
          <cell r="Y674">
            <v>-3249.1275000000001</v>
          </cell>
          <cell r="Z674">
            <v>-3290.7200000000003</v>
          </cell>
        </row>
        <row r="675">
          <cell r="F675" t="str">
            <v>Currency impact forecast</v>
          </cell>
          <cell r="J675" t="str">
            <v>NN Group (until 3Q13 known as ING Insurance); Currency impact forecast</v>
          </cell>
          <cell r="K675" t="str">
            <v>Less urgent</v>
          </cell>
          <cell r="L675" t="str">
            <v>No restriction</v>
          </cell>
          <cell r="M675">
            <v>-100000000000</v>
          </cell>
          <cell r="N675">
            <v>-100000000000</v>
          </cell>
          <cell r="O675">
            <v>0</v>
          </cell>
          <cell r="P675">
            <v>0</v>
          </cell>
          <cell r="R675">
            <v>0.2</v>
          </cell>
        </row>
        <row r="676">
          <cell r="F676" t="str">
            <v>DAC adjustment (incl ccy impact)</v>
          </cell>
          <cell r="J676" t="str">
            <v xml:space="preserve">NN Group (until 3Q13 known as ING Insurance); </v>
          </cell>
          <cell r="K676" t="str">
            <v>Less urgent</v>
          </cell>
          <cell r="L676" t="str">
            <v>No restriction</v>
          </cell>
          <cell r="M676">
            <v>-100000000000</v>
          </cell>
          <cell r="N676">
            <v>-100000000000</v>
          </cell>
          <cell r="O676">
            <v>0</v>
          </cell>
          <cell r="P676">
            <v>0</v>
          </cell>
          <cell r="R676">
            <v>0.2</v>
          </cell>
          <cell r="T676">
            <v>-3159.9750000000004</v>
          </cell>
          <cell r="U676">
            <v>-3407.625</v>
          </cell>
          <cell r="V676">
            <v>-3280.2250000000004</v>
          </cell>
          <cell r="W676">
            <v>-3388.7750000000001</v>
          </cell>
          <cell r="X676">
            <v>-3502.2</v>
          </cell>
          <cell r="Y676">
            <v>-3249.1275000000001</v>
          </cell>
          <cell r="Z676">
            <v>-3290.7200000000003</v>
          </cell>
        </row>
        <row r="677">
          <cell r="G677" t="str">
            <v>Total Value of inforce</v>
          </cell>
          <cell r="I677" t="str">
            <v>PVFP Michael Smith</v>
          </cell>
          <cell r="J677" t="str">
            <v xml:space="preserve">NN Group (until 3Q13 known as ING Insurance); </v>
          </cell>
          <cell r="R677">
            <v>0.2</v>
          </cell>
          <cell r="T677">
            <v>13977</v>
          </cell>
          <cell r="U677">
            <v>14536.08</v>
          </cell>
          <cell r="V677">
            <v>14815.62</v>
          </cell>
          <cell r="W677">
            <v>16333</v>
          </cell>
          <cell r="X677">
            <v>16926</v>
          </cell>
          <cell r="Y677">
            <v>16865</v>
          </cell>
          <cell r="Z677">
            <v>17654</v>
          </cell>
        </row>
        <row r="678">
          <cell r="F678" t="str">
            <v>VIF adjustment</v>
          </cell>
          <cell r="I678">
            <v>0.5</v>
          </cell>
          <cell r="J678" t="str">
            <v xml:space="preserve">NN Group (until 3Q13 known as ING Insurance); </v>
          </cell>
          <cell r="K678" t="str">
            <v>Less urgent</v>
          </cell>
          <cell r="L678" t="str">
            <v>No restriction</v>
          </cell>
          <cell r="M678">
            <v>-100000000000</v>
          </cell>
          <cell r="N678">
            <v>-100000000000</v>
          </cell>
          <cell r="O678">
            <v>0</v>
          </cell>
          <cell r="P678">
            <v>0</v>
          </cell>
          <cell r="R678">
            <v>0.2</v>
          </cell>
          <cell r="T678">
            <v>6988.5</v>
          </cell>
          <cell r="U678">
            <v>7268.04</v>
          </cell>
          <cell r="V678">
            <v>7407.81</v>
          </cell>
          <cell r="W678">
            <v>8166.5</v>
          </cell>
          <cell r="X678">
            <v>8463</v>
          </cell>
          <cell r="Y678">
            <v>8432.5</v>
          </cell>
          <cell r="Z678">
            <v>8827</v>
          </cell>
        </row>
        <row r="679">
          <cell r="E679" t="str">
            <v>total of DAC and ViF adjustment</v>
          </cell>
          <cell r="J679" t="str">
            <v xml:space="preserve">NN Group (until 3Q13 known as ING Insurance); </v>
          </cell>
          <cell r="K679" t="str">
            <v>Less urgent</v>
          </cell>
          <cell r="L679" t="str">
            <v>No restriction</v>
          </cell>
          <cell r="M679">
            <v>-100000000000</v>
          </cell>
          <cell r="N679">
            <v>-100000000000</v>
          </cell>
          <cell r="O679">
            <v>0</v>
          </cell>
          <cell r="P679">
            <v>0</v>
          </cell>
          <cell r="R679">
            <v>0.2</v>
          </cell>
          <cell r="T679">
            <v>3828.5249999999996</v>
          </cell>
          <cell r="U679">
            <v>3860.415</v>
          </cell>
          <cell r="V679">
            <v>4127.585</v>
          </cell>
          <cell r="W679">
            <v>4777.7250000000004</v>
          </cell>
          <cell r="X679">
            <v>4960.8</v>
          </cell>
          <cell r="Y679">
            <v>5183.3724999999995</v>
          </cell>
          <cell r="Z679">
            <v>5536.28</v>
          </cell>
        </row>
        <row r="680">
          <cell r="E680" t="str">
            <v>Acq/Div effect on ViF and/or DAC</v>
          </cell>
          <cell r="I680" t="str">
            <v>from AcqDiv sheet</v>
          </cell>
          <cell r="J680" t="str">
            <v xml:space="preserve">NN Group (until 3Q13 known as ING Insurance); </v>
          </cell>
          <cell r="K680" t="str">
            <v>Less urgent</v>
          </cell>
          <cell r="L680" t="str">
            <v>No restriction</v>
          </cell>
          <cell r="M680">
            <v>-100000000000</v>
          </cell>
          <cell r="N680">
            <v>-100000000000</v>
          </cell>
          <cell r="O680">
            <v>0</v>
          </cell>
          <cell r="P680">
            <v>0</v>
          </cell>
          <cell r="R680">
            <v>0.2</v>
          </cell>
        </row>
        <row r="681">
          <cell r="D681" t="str">
            <v>Total VIF/DAC</v>
          </cell>
          <cell r="R681">
            <v>0.2</v>
          </cell>
          <cell r="T681">
            <v>3828.5249999999996</v>
          </cell>
          <cell r="U681">
            <v>3860.415</v>
          </cell>
          <cell r="V681">
            <v>4127.585</v>
          </cell>
          <cell r="W681">
            <v>4777.7250000000004</v>
          </cell>
          <cell r="X681">
            <v>4960.8</v>
          </cell>
          <cell r="Y681">
            <v>5183.3724999999995</v>
          </cell>
          <cell r="Z681">
            <v>5536.28</v>
          </cell>
        </row>
        <row r="682">
          <cell r="D682" t="str">
            <v>Provision low interest</v>
          </cell>
          <cell r="I682" t="str">
            <v>Rene Höfkens</v>
          </cell>
          <cell r="J682" t="str">
            <v>NN Group (until 3Q13 known as ING Insurance); Provision low interest</v>
          </cell>
          <cell r="K682" t="str">
            <v>Less urgent</v>
          </cell>
          <cell r="L682" t="str">
            <v>Must be positive</v>
          </cell>
          <cell r="M682">
            <v>-100000000000</v>
          </cell>
          <cell r="N682">
            <v>-1E-8</v>
          </cell>
          <cell r="O682">
            <v>0</v>
          </cell>
          <cell r="P682">
            <v>0</v>
          </cell>
          <cell r="R682">
            <v>0.2</v>
          </cell>
          <cell r="T682">
            <v>100</v>
          </cell>
          <cell r="U682">
            <v>100</v>
          </cell>
          <cell r="V682">
            <v>100</v>
          </cell>
          <cell r="W682">
            <v>100</v>
          </cell>
          <cell r="X682">
            <v>100</v>
          </cell>
          <cell r="Y682">
            <v>100</v>
          </cell>
          <cell r="Z682">
            <v>100</v>
          </cell>
        </row>
        <row r="683">
          <cell r="D683" t="str">
            <v>Provision catastrophes</v>
          </cell>
          <cell r="I683" t="str">
            <v>not allowed under IFRS</v>
          </cell>
          <cell r="J683" t="str">
            <v>NN Group (until 3Q13 known as ING Insurance); Provision catastrophes</v>
          </cell>
          <cell r="K683" t="str">
            <v>Less urgent</v>
          </cell>
          <cell r="L683" t="str">
            <v>No restriction</v>
          </cell>
          <cell r="M683">
            <v>-100000000000</v>
          </cell>
          <cell r="N683">
            <v>-100000000000</v>
          </cell>
          <cell r="O683">
            <v>0</v>
          </cell>
          <cell r="P683">
            <v>0</v>
          </cell>
          <cell r="R683">
            <v>0.2</v>
          </cell>
          <cell r="T683">
            <v>211</v>
          </cell>
          <cell r="U683">
            <v>211</v>
          </cell>
          <cell r="V683">
            <v>59</v>
          </cell>
          <cell r="W683">
            <v>81</v>
          </cell>
          <cell r="X683">
            <v>81</v>
          </cell>
          <cell r="Y683">
            <v>81</v>
          </cell>
          <cell r="Z683">
            <v>89</v>
          </cell>
        </row>
        <row r="684">
          <cell r="C684" t="str">
            <v>Adjusted equity (e)</v>
          </cell>
          <cell r="J684" t="str">
            <v>NN Group (until 3Q13 known as ING Insurance); Adjusted equity (e)</v>
          </cell>
          <cell r="K684" t="str">
            <v>Less urgent</v>
          </cell>
          <cell r="L684" t="str">
            <v>No restriction</v>
          </cell>
          <cell r="M684">
            <v>-100000000000</v>
          </cell>
          <cell r="N684">
            <v>-100000000000</v>
          </cell>
          <cell r="O684">
            <v>0</v>
          </cell>
          <cell r="P684">
            <v>0</v>
          </cell>
          <cell r="R684">
            <v>0.2</v>
          </cell>
          <cell r="T684">
            <v>22730.525000000001</v>
          </cell>
          <cell r="U684">
            <v>23296.415000000001</v>
          </cell>
          <cell r="V684">
            <v>19543.584999999999</v>
          </cell>
          <cell r="W684">
            <v>22633.724999999999</v>
          </cell>
          <cell r="X684">
            <v>24372.799999999999</v>
          </cell>
          <cell r="Y684">
            <v>22642.372499999998</v>
          </cell>
          <cell r="Z684">
            <v>19838.28</v>
          </cell>
        </row>
        <row r="685">
          <cell r="C685" t="str">
            <v>total Capital injections -/- Dividend insurance units</v>
          </cell>
          <cell r="J685" t="str">
            <v>NN Group (until 3Q13 known as ING Insurance); total Capital injections -/- Dividend insurance units</v>
          </cell>
          <cell r="R685">
            <v>0.2</v>
          </cell>
        </row>
        <row r="686">
          <cell r="C686" t="str">
            <v>sale price divestitures</v>
          </cell>
          <cell r="J686" t="str">
            <v>NN Group (until 3Q13 known as ING Insurance); sale price divestitures</v>
          </cell>
          <cell r="R686">
            <v>0.2</v>
          </cell>
        </row>
        <row r="687">
          <cell r="C687" t="str">
            <v>impact divestitures on equity</v>
          </cell>
          <cell r="R687">
            <v>0.2</v>
          </cell>
        </row>
        <row r="688">
          <cell r="E688" t="str">
            <v>Investments in subsidiaries</v>
          </cell>
          <cell r="J688" t="str">
            <v>NN Group (until 3Q13 known as ING Insurance); Investments in subsidiaries</v>
          </cell>
          <cell r="K688" t="str">
            <v>Less urgent</v>
          </cell>
          <cell r="L688" t="str">
            <v>No restriction</v>
          </cell>
          <cell r="M688">
            <v>-100000000000</v>
          </cell>
          <cell r="N688">
            <v>-100000000000</v>
          </cell>
          <cell r="O688">
            <v>0</v>
          </cell>
          <cell r="P688">
            <v>0</v>
          </cell>
          <cell r="R688">
            <v>0.2</v>
          </cell>
        </row>
        <row r="689">
          <cell r="E689" t="str">
            <v>Equity holding company</v>
          </cell>
          <cell r="J689" t="str">
            <v>NN Group (until 3Q13 known as ING Insurance); Equity holding company</v>
          </cell>
          <cell r="R689">
            <v>0.2</v>
          </cell>
        </row>
        <row r="690">
          <cell r="D690" t="str">
            <v>Core debt (new)</v>
          </cell>
          <cell r="R690">
            <v>0.2</v>
          </cell>
        </row>
        <row r="691">
          <cell r="C691" t="str">
            <v>Financial debt (d)</v>
          </cell>
          <cell r="I691" t="str">
            <v>Arie Hahn</v>
          </cell>
          <cell r="J691" t="str">
            <v>NN Group (until 3Q13 known as ING Insurance); Financial debt (d)</v>
          </cell>
          <cell r="K691" t="str">
            <v>Less urgent</v>
          </cell>
          <cell r="L691" t="str">
            <v>Must be positive</v>
          </cell>
          <cell r="M691">
            <v>-100000000000</v>
          </cell>
          <cell r="N691">
            <v>-1E-8</v>
          </cell>
          <cell r="O691">
            <v>0</v>
          </cell>
          <cell r="P691">
            <v>0</v>
          </cell>
          <cell r="R691">
            <v>0.2</v>
          </cell>
        </row>
        <row r="692">
          <cell r="C692" t="str">
            <v>Core debt (d) (old style)</v>
          </cell>
          <cell r="I692" t="str">
            <v>Arie Hahn</v>
          </cell>
          <cell r="J692" t="str">
            <v>NN Group (until 3Q13 known as ING Insurance); Core debt (d) (old style)</v>
          </cell>
          <cell r="R692">
            <v>0.2</v>
          </cell>
          <cell r="T692">
            <v>7300</v>
          </cell>
          <cell r="U692">
            <v>8230</v>
          </cell>
          <cell r="V692">
            <v>8238</v>
          </cell>
          <cell r="W692">
            <v>8076</v>
          </cell>
          <cell r="X692">
            <v>8270</v>
          </cell>
          <cell r="Y692">
            <v>7046</v>
          </cell>
          <cell r="Z692">
            <v>7040</v>
          </cell>
        </row>
        <row r="693">
          <cell r="C693" t="str">
            <v>target debt/equity ratio ING Insurance</v>
          </cell>
          <cell r="I693" t="str">
            <v>[Targets] sheet</v>
          </cell>
          <cell r="J693" t="str">
            <v>NN Group (until 3Q13 known as ING Insurance); target debt/equity ratio ING Insurance</v>
          </cell>
          <cell r="K693">
            <v>9</v>
          </cell>
          <cell r="L693">
            <v>2</v>
          </cell>
          <cell r="M693">
            <v>3</v>
          </cell>
          <cell r="N693">
            <v>4</v>
          </cell>
          <cell r="R693">
            <v>0.2</v>
          </cell>
          <cell r="T693">
            <v>0.25</v>
          </cell>
          <cell r="U693">
            <v>0.25</v>
          </cell>
          <cell r="V693">
            <v>0.25</v>
          </cell>
          <cell r="W693">
            <v>0.25</v>
          </cell>
          <cell r="X693">
            <v>0.25</v>
          </cell>
          <cell r="Y693">
            <v>0.25</v>
          </cell>
          <cell r="Z693">
            <v>0.25</v>
          </cell>
        </row>
        <row r="694">
          <cell r="C694" t="str">
            <v>target d/e / (1-target d/e)</v>
          </cell>
          <cell r="I694" t="str">
            <v>target d/e / (1-target d/e)</v>
          </cell>
          <cell r="J694" t="str">
            <v>NN Group (until 3Q13 known as ING Insurance); target d/e / (1-target d/e)</v>
          </cell>
          <cell r="R694">
            <v>0.2</v>
          </cell>
          <cell r="T694">
            <v>0.33333333333333331</v>
          </cell>
          <cell r="U694">
            <v>0.33333333333333331</v>
          </cell>
          <cell r="V694">
            <v>0.33333333333333331</v>
          </cell>
          <cell r="W694">
            <v>0.33333333333333331</v>
          </cell>
          <cell r="X694">
            <v>0.33333333333333331</v>
          </cell>
          <cell r="Y694">
            <v>0.33333333333333331</v>
          </cell>
          <cell r="Z694">
            <v>0.33333333333333331</v>
          </cell>
        </row>
        <row r="695">
          <cell r="B695" t="str">
            <v>Financial debt ratio, without hybrid ratio constraint</v>
          </cell>
          <cell r="I695" t="str">
            <v>=d/(d+e), but using IFRS value of the hybrids</v>
          </cell>
          <cell r="J695" t="str">
            <v>NN Group (until 3Q13 known as ING Insurance); Financial debt ratio, without hybrid ratio constraint</v>
          </cell>
          <cell r="K695" t="str">
            <v>Less urgent</v>
          </cell>
          <cell r="L695" t="str">
            <v>No restriction</v>
          </cell>
          <cell r="M695">
            <v>-100000000000</v>
          </cell>
          <cell r="N695">
            <v>-100000000000</v>
          </cell>
          <cell r="O695">
            <v>0</v>
          </cell>
          <cell r="P695">
            <v>0</v>
          </cell>
          <cell r="R695">
            <v>0.2</v>
          </cell>
          <cell r="T695">
            <v>0</v>
          </cell>
          <cell r="U695">
            <v>0</v>
          </cell>
          <cell r="V695">
            <v>0</v>
          </cell>
          <cell r="W695">
            <v>0</v>
          </cell>
          <cell r="X695">
            <v>0</v>
          </cell>
          <cell r="Y695">
            <v>0</v>
          </cell>
          <cell r="Z695">
            <v>0</v>
          </cell>
        </row>
        <row r="696">
          <cell r="B696" t="str">
            <v>Debt /equity ratio, without hybrid ratio constraint (as used until end 2009)</v>
          </cell>
          <cell r="J696" t="str">
            <v>NN Group (until 3Q13 known as ING Insurance); Debt /equity ratio, without hybrid ratio constraint (as used until end 2009)</v>
          </cell>
          <cell r="K696" t="str">
            <v>Less urgent</v>
          </cell>
          <cell r="L696" t="str">
            <v>No restriction</v>
          </cell>
          <cell r="M696">
            <v>-100000000000</v>
          </cell>
          <cell r="N696">
            <v>-100000000000</v>
          </cell>
          <cell r="O696">
            <v>0</v>
          </cell>
          <cell r="P696">
            <v>0</v>
          </cell>
          <cell r="R696">
            <v>0.2</v>
          </cell>
          <cell r="T696">
            <v>0.24308599333511485</v>
          </cell>
          <cell r="U696">
            <v>0.26105093141735269</v>
          </cell>
          <cell r="V696">
            <v>0.29652735796031798</v>
          </cell>
          <cell r="W696">
            <v>0.26297858414557607</v>
          </cell>
          <cell r="X696">
            <v>0.25334836472361438</v>
          </cell>
          <cell r="Y696">
            <v>0.23733197230666656</v>
          </cell>
          <cell r="Z696">
            <v>0.26192152176404149</v>
          </cell>
        </row>
        <row r="697">
          <cell r="C697" t="str">
            <v>Adjusted equity with hybrids capped (e')</v>
          </cell>
          <cell r="I697" t="str">
            <v>using IFRS value of the hybrids</v>
          </cell>
          <cell r="J697" t="str">
            <v>NN Group (until 3Q13 known as ING Insurance); Adjusted equity with hybrids capped (e')</v>
          </cell>
          <cell r="K697" t="str">
            <v>Less urgent</v>
          </cell>
          <cell r="L697" t="str">
            <v>No restriction</v>
          </cell>
          <cell r="M697">
            <v>-100000000000</v>
          </cell>
          <cell r="N697">
            <v>-100000000000</v>
          </cell>
          <cell r="O697">
            <v>0</v>
          </cell>
          <cell r="P697">
            <v>0</v>
          </cell>
          <cell r="R697">
            <v>0.2</v>
          </cell>
          <cell r="T697">
            <v>22730.525000000001</v>
          </cell>
          <cell r="U697">
            <v>23296.415000000001</v>
          </cell>
          <cell r="V697">
            <v>19543.584999999999</v>
          </cell>
          <cell r="W697">
            <v>21383.724999999999</v>
          </cell>
          <cell r="X697">
            <v>23122.799999999999</v>
          </cell>
          <cell r="Y697">
            <v>20392.372499999998</v>
          </cell>
          <cell r="Z697">
            <v>17588.28</v>
          </cell>
        </row>
        <row r="698">
          <cell r="C698" t="str">
            <v>Core debt  with hybrids capped (d')</v>
          </cell>
          <cell r="J698" t="str">
            <v>NN Group (until 3Q13 known as ING Insurance); Core debt  with hybrids capped (d')</v>
          </cell>
          <cell r="K698" t="str">
            <v>Less urgent</v>
          </cell>
          <cell r="L698" t="str">
            <v>No restriction</v>
          </cell>
          <cell r="M698">
            <v>-100000000000</v>
          </cell>
          <cell r="N698">
            <v>-100000000000</v>
          </cell>
          <cell r="O698">
            <v>0</v>
          </cell>
          <cell r="P698">
            <v>0</v>
          </cell>
          <cell r="R698">
            <v>0.2</v>
          </cell>
          <cell r="T698">
            <v>0</v>
          </cell>
          <cell r="U698">
            <v>0</v>
          </cell>
          <cell r="V698">
            <v>0</v>
          </cell>
          <cell r="W698">
            <v>0</v>
          </cell>
          <cell r="X698">
            <v>0</v>
          </cell>
          <cell r="Y698">
            <v>0</v>
          </cell>
          <cell r="Z698">
            <v>0</v>
          </cell>
        </row>
        <row r="699">
          <cell r="B699" t="str">
            <v>Financial debt ratio, with hybrid ratio constraint</v>
          </cell>
          <cell r="I699" t="str">
            <v>using IFRS value of the hybrids</v>
          </cell>
          <cell r="J699" t="str">
            <v>NN Group (until 3Q13 known as ING Insurance); Financial debt ratio, with hybrid ratio constraint</v>
          </cell>
          <cell r="K699" t="str">
            <v>Less urgent</v>
          </cell>
          <cell r="L699" t="str">
            <v>No restriction</v>
          </cell>
          <cell r="M699">
            <v>-100000000000</v>
          </cell>
          <cell r="N699">
            <v>-100000000000</v>
          </cell>
          <cell r="O699">
            <v>0</v>
          </cell>
          <cell r="P699">
            <v>0</v>
          </cell>
          <cell r="R699">
            <v>0.2</v>
          </cell>
          <cell r="T699">
            <v>0</v>
          </cell>
          <cell r="U699">
            <v>0</v>
          </cell>
          <cell r="V699">
            <v>0</v>
          </cell>
          <cell r="W699">
            <v>0</v>
          </cell>
          <cell r="X699">
            <v>0</v>
          </cell>
          <cell r="Y699">
            <v>0</v>
          </cell>
          <cell r="Z699">
            <v>0</v>
          </cell>
        </row>
        <row r="700">
          <cell r="C700" t="str">
            <v>Adjusted hybrids (EUR mln)</v>
          </cell>
          <cell r="J700" t="str">
            <v>NN Group (until 3Q13 known as ING Insurance); Adjusted hybrids (EUR mln)</v>
          </cell>
          <cell r="R700">
            <v>0.2</v>
          </cell>
        </row>
        <row r="701">
          <cell r="C701" t="str">
            <v>Adjusted Equity + hybrids (EUR mln)</v>
          </cell>
          <cell r="J701" t="str">
            <v>NN Group (until 3Q13 known as ING Insurance); Adjusted Equity + hybrids (EUR mln)</v>
          </cell>
          <cell r="R701">
            <v>0.2</v>
          </cell>
        </row>
        <row r="702">
          <cell r="B702" t="str">
            <v>Adjusted hybrid ratio: Capped hybrids as ratio of debt+equity</v>
          </cell>
          <cell r="I702" t="str">
            <v>using IFRS value of the hybrids</v>
          </cell>
          <cell r="J702" t="str">
            <v>NN Group (until 3Q13 known as ING Insurance); Adjusted hybrid ratio: Capped hybrids as ratio of debt+equity</v>
          </cell>
          <cell r="K702" t="str">
            <v>Less urgent</v>
          </cell>
          <cell r="L702" t="str">
            <v>No restriction</v>
          </cell>
          <cell r="M702">
            <v>-100000000000</v>
          </cell>
          <cell r="N702">
            <v>-100000000000</v>
          </cell>
          <cell r="O702">
            <v>0</v>
          </cell>
          <cell r="P702">
            <v>0</v>
          </cell>
          <cell r="R702">
            <v>0.2</v>
          </cell>
          <cell r="T702">
            <v>0</v>
          </cell>
          <cell r="U702">
            <v>0</v>
          </cell>
          <cell r="V702">
            <v>0</v>
          </cell>
          <cell r="W702">
            <v>0</v>
          </cell>
          <cell r="X702">
            <v>0</v>
          </cell>
          <cell r="Y702">
            <v>0</v>
          </cell>
          <cell r="Z702">
            <v>0</v>
          </cell>
        </row>
        <row r="703">
          <cell r="C703" t="str">
            <v>Financial Leverage (EUR mln)</v>
          </cell>
          <cell r="J703" t="str">
            <v>NN Group (until 3Q13 known as ING Insurance); Financial Leverage (EUR mln)</v>
          </cell>
          <cell r="R703">
            <v>0.2</v>
          </cell>
        </row>
        <row r="704">
          <cell r="C704" t="str">
            <v>Equity + Leverage (EUR mln)</v>
          </cell>
          <cell r="J704" t="str">
            <v>NN Group (until 3Q13 known as ING Insurance); Equity + Leverage (EUR mln)</v>
          </cell>
          <cell r="R704">
            <v>0.2</v>
          </cell>
        </row>
        <row r="705">
          <cell r="B705" t="str">
            <v>Financial Leverage ratio</v>
          </cell>
          <cell r="I705">
            <v>0.35</v>
          </cell>
          <cell r="J705" t="str">
            <v>NN Group (until 3Q13 known as ING Insurance); Financial Leverage ratio</v>
          </cell>
          <cell r="K705" t="str">
            <v>Less urgent</v>
          </cell>
          <cell r="L705" t="str">
            <v>No restriction</v>
          </cell>
          <cell r="M705">
            <v>-100000000000</v>
          </cell>
          <cell r="N705">
            <v>-100000000000</v>
          </cell>
          <cell r="O705">
            <v>0</v>
          </cell>
          <cell r="P705">
            <v>0</v>
          </cell>
          <cell r="R705">
            <v>0.2</v>
          </cell>
          <cell r="T705">
            <v>0</v>
          </cell>
          <cell r="U705">
            <v>0</v>
          </cell>
          <cell r="V705">
            <v>0</v>
          </cell>
          <cell r="W705">
            <v>0</v>
          </cell>
          <cell r="X705">
            <v>0</v>
          </cell>
          <cell r="Y705">
            <v>0</v>
          </cell>
          <cell r="Z705">
            <v>0</v>
          </cell>
        </row>
        <row r="706">
          <cell r="B706" t="str">
            <v>Excess capital vs FL-ratio</v>
          </cell>
          <cell r="I706">
            <v>0.53846153846153844</v>
          </cell>
          <cell r="R706">
            <v>0.2</v>
          </cell>
          <cell r="T706">
            <v>0</v>
          </cell>
          <cell r="U706">
            <v>0</v>
          </cell>
          <cell r="V706">
            <v>0</v>
          </cell>
          <cell r="W706">
            <v>0</v>
          </cell>
          <cell r="X706">
            <v>0</v>
          </cell>
          <cell r="Y706">
            <v>0</v>
          </cell>
          <cell r="Z706">
            <v>0</v>
          </cell>
        </row>
        <row r="707">
          <cell r="B707" t="str">
            <v>Double leverage ratio DNB</v>
          </cell>
          <cell r="I707" t="str">
            <v>=(d+e)/d</v>
          </cell>
          <cell r="J707" t="str">
            <v>NN Group (until 3Q13 known as ING Insurance); Double leverage ratio DNB</v>
          </cell>
          <cell r="K707" t="str">
            <v>Less urgent</v>
          </cell>
          <cell r="L707" t="str">
            <v>No restriction</v>
          </cell>
          <cell r="M707">
            <v>-100000000000</v>
          </cell>
          <cell r="N707">
            <v>-100000000000</v>
          </cell>
          <cell r="O707">
            <v>0</v>
          </cell>
          <cell r="P707">
            <v>0</v>
          </cell>
          <cell r="R707">
            <v>0.2</v>
          </cell>
          <cell r="T707">
            <v>0</v>
          </cell>
          <cell r="U707">
            <v>0</v>
          </cell>
          <cell r="V707">
            <v>0</v>
          </cell>
          <cell r="W707">
            <v>0</v>
          </cell>
          <cell r="X707">
            <v>0</v>
          </cell>
          <cell r="Y707">
            <v>0</v>
          </cell>
          <cell r="Z707">
            <v>0</v>
          </cell>
        </row>
        <row r="708">
          <cell r="B708" t="str">
            <v>Total assets</v>
          </cell>
          <cell r="I708" t="str">
            <v>Gaudi download</v>
          </cell>
          <cell r="J708" t="str">
            <v>NN Group (until 3Q13 known as ING Insurance); Total assets</v>
          </cell>
          <cell r="K708" t="str">
            <v>Less urgent</v>
          </cell>
          <cell r="L708" t="str">
            <v>Must be positive</v>
          </cell>
          <cell r="M708">
            <v>-100000000000</v>
          </cell>
          <cell r="N708">
            <v>-1E-8</v>
          </cell>
          <cell r="O708">
            <v>0</v>
          </cell>
          <cell r="P708">
            <v>0</v>
          </cell>
          <cell r="R708">
            <v>0.2</v>
          </cell>
          <cell r="W708">
            <v>268008</v>
          </cell>
        </row>
        <row r="709">
          <cell r="B709" t="str">
            <v>naive leverage factor</v>
          </cell>
          <cell r="J709" t="str">
            <v>NN Group (until 3Q13 known as ING Insurance); naive leverage factor</v>
          </cell>
          <cell r="R709">
            <v>0.2</v>
          </cell>
          <cell r="S709"/>
          <cell r="T709"/>
          <cell r="U709"/>
          <cell r="V709"/>
          <cell r="W709">
            <v>17.346796116504855</v>
          </cell>
          <cell r="X709"/>
          <cell r="Y709"/>
          <cell r="Z709"/>
        </row>
        <row r="710">
          <cell r="R710">
            <v>0.2</v>
          </cell>
        </row>
        <row r="711">
          <cell r="C711" t="str">
            <v>Core debt (old) (d)</v>
          </cell>
          <cell r="I711" t="str">
            <v>Carla Hoogweg</v>
          </cell>
          <cell r="J711" t="str">
            <v xml:space="preserve">NN Group (until 3Q13 known as ING Insurance); </v>
          </cell>
          <cell r="K711" t="str">
            <v>Less urgent</v>
          </cell>
          <cell r="L711" t="str">
            <v>Must be positive</v>
          </cell>
          <cell r="M711">
            <v>-100000000000</v>
          </cell>
          <cell r="N711">
            <v>-1E-8</v>
          </cell>
          <cell r="O711">
            <v>0</v>
          </cell>
          <cell r="P711">
            <v>0</v>
          </cell>
          <cell r="R711">
            <v>0.2</v>
          </cell>
          <cell r="T711">
            <v>7300</v>
          </cell>
          <cell r="U711">
            <v>8230</v>
          </cell>
          <cell r="V711">
            <v>8238</v>
          </cell>
          <cell r="W711">
            <v>8076</v>
          </cell>
          <cell r="X711">
            <v>8270</v>
          </cell>
          <cell r="Y711">
            <v>7046</v>
          </cell>
          <cell r="Z711">
            <v>7040</v>
          </cell>
        </row>
        <row r="712">
          <cell r="B712" t="str">
            <v>Old Debt /equity ratio, without hybrid ratio constraint</v>
          </cell>
          <cell r="J712" t="str">
            <v>NN Group (until 3Q13 known as ING Insurance); Old Debt /equity ratio, without hybrid ratio constraint</v>
          </cell>
          <cell r="K712" t="str">
            <v>Less urgent</v>
          </cell>
          <cell r="L712" t="str">
            <v>No restriction</v>
          </cell>
          <cell r="M712">
            <v>-100000000000</v>
          </cell>
          <cell r="N712">
            <v>-100000000000</v>
          </cell>
          <cell r="O712">
            <v>0</v>
          </cell>
          <cell r="P712">
            <v>0</v>
          </cell>
          <cell r="R712">
            <v>0.2</v>
          </cell>
          <cell r="T712">
            <v>0.24308599333511485</v>
          </cell>
          <cell r="U712">
            <v>0.26105093141735269</v>
          </cell>
          <cell r="V712">
            <v>0.29652735796031798</v>
          </cell>
          <cell r="W712">
            <v>0.26297858414557607</v>
          </cell>
          <cell r="X712">
            <v>0.25334836472361438</v>
          </cell>
          <cell r="Y712">
            <v>0.23733197230666656</v>
          </cell>
          <cell r="Z712">
            <v>0.26192152176404149</v>
          </cell>
        </row>
        <row r="713">
          <cell r="C713" t="str">
            <v xml:space="preserve">Core debt with hybrid ratio constraint (d') </v>
          </cell>
          <cell r="J713" t="str">
            <v xml:space="preserve">NN Group (until 3Q13 known as ING Insurance); </v>
          </cell>
          <cell r="K713" t="str">
            <v>Less urgent</v>
          </cell>
          <cell r="L713" t="str">
            <v>No restriction</v>
          </cell>
          <cell r="M713">
            <v>-100000000000</v>
          </cell>
          <cell r="N713">
            <v>-100000000000</v>
          </cell>
          <cell r="O713">
            <v>0</v>
          </cell>
          <cell r="P713">
            <v>0</v>
          </cell>
          <cell r="R713">
            <v>0.2</v>
          </cell>
          <cell r="T713">
            <v>7300</v>
          </cell>
          <cell r="U713">
            <v>8230</v>
          </cell>
          <cell r="V713">
            <v>8238</v>
          </cell>
          <cell r="W713">
            <v>9326</v>
          </cell>
          <cell r="X713">
            <v>9520</v>
          </cell>
          <cell r="Y713">
            <v>9296</v>
          </cell>
          <cell r="Z713">
            <v>9290</v>
          </cell>
        </row>
        <row r="714">
          <cell r="B714" t="str">
            <v>Old Debt /equity ratio { d /(d+e') } with hybrid ratio constraint</v>
          </cell>
          <cell r="J714" t="str">
            <v>NN Group (until 3Q13 known as ING Insurance); Old Debt /equity ratio { d /(d+e') } with hybrid ratio constraint</v>
          </cell>
          <cell r="K714" t="str">
            <v>Less urgent</v>
          </cell>
          <cell r="L714" t="str">
            <v>No restriction</v>
          </cell>
          <cell r="M714">
            <v>-100000000000</v>
          </cell>
          <cell r="N714">
            <v>-100000000000</v>
          </cell>
          <cell r="O714">
            <v>0</v>
          </cell>
          <cell r="P714">
            <v>0</v>
          </cell>
          <cell r="R714">
            <v>0.2</v>
          </cell>
          <cell r="T714">
            <v>0.24308599333511485</v>
          </cell>
          <cell r="U714">
            <v>0.26105093141735269</v>
          </cell>
          <cell r="V714">
            <v>0.29652735796031798</v>
          </cell>
          <cell r="W714">
            <v>0.31656778873529878</v>
          </cell>
          <cell r="X714">
            <v>0.30325424938202389</v>
          </cell>
          <cell r="Y714">
            <v>0.33879560458624142</v>
          </cell>
          <cell r="Z714">
            <v>0.37720863982381231</v>
          </cell>
        </row>
        <row r="715">
          <cell r="K715" t="str">
            <v>Less urgent</v>
          </cell>
          <cell r="L715" t="str">
            <v>No restriction</v>
          </cell>
          <cell r="M715" t="e">
            <v>#N/A</v>
          </cell>
          <cell r="N715" t="e">
            <v>#N/A</v>
          </cell>
          <cell r="O715" t="e">
            <v>#N/A</v>
          </cell>
          <cell r="P715" t="e">
            <v>#N/A</v>
          </cell>
          <cell r="R715">
            <v>0.2</v>
          </cell>
        </row>
        <row r="716">
          <cell r="B716" t="str">
            <v>calculation of coverage ratios</v>
          </cell>
          <cell r="J716" t="str">
            <v>NN Group (until 3Q13 known as ING Insurance); calculation of coverage ratios</v>
          </cell>
          <cell r="K716" t="str">
            <v>Less urgent</v>
          </cell>
          <cell r="L716" t="str">
            <v>No restriction</v>
          </cell>
          <cell r="M716">
            <v>-100000000000</v>
          </cell>
          <cell r="N716">
            <v>-100000000000</v>
          </cell>
          <cell r="O716">
            <v>0</v>
          </cell>
          <cell r="P716">
            <v>0</v>
          </cell>
          <cell r="R716">
            <v>0.2</v>
          </cell>
        </row>
        <row r="717">
          <cell r="C717" t="str">
            <v>Total capital base</v>
          </cell>
          <cell r="J717" t="str">
            <v>NN Group (until 3Q13 known as ING Insurance); Total capital base</v>
          </cell>
          <cell r="K717" t="str">
            <v>Less urgent</v>
          </cell>
          <cell r="L717" t="str">
            <v>No restriction</v>
          </cell>
          <cell r="M717">
            <v>-100000000000</v>
          </cell>
          <cell r="N717">
            <v>-100000000000</v>
          </cell>
          <cell r="O717">
            <v>0</v>
          </cell>
          <cell r="P717">
            <v>0</v>
          </cell>
          <cell r="R717">
            <v>0.2</v>
          </cell>
          <cell r="S717">
            <v>26086</v>
          </cell>
          <cell r="T717">
            <v>18591</v>
          </cell>
          <cell r="U717">
            <v>19125</v>
          </cell>
          <cell r="V717">
            <v>15257</v>
          </cell>
          <cell r="W717">
            <v>17675</v>
          </cell>
          <cell r="X717">
            <v>19231</v>
          </cell>
          <cell r="Y717">
            <v>17278</v>
          </cell>
          <cell r="Z717">
            <v>14113</v>
          </cell>
        </row>
        <row r="718">
          <cell r="C718" t="str">
            <v>Total capital base (with hybrids capped)</v>
          </cell>
          <cell r="J718" t="str">
            <v>NN Group (until 3Q13 known as ING Insurance); Total capital base (with hybrids capped)</v>
          </cell>
          <cell r="K718" t="str">
            <v>Less urgent</v>
          </cell>
          <cell r="L718" t="str">
            <v>No restriction</v>
          </cell>
          <cell r="M718">
            <v>-100000000000</v>
          </cell>
          <cell r="N718">
            <v>-100000000000</v>
          </cell>
          <cell r="O718">
            <v>0</v>
          </cell>
          <cell r="P718">
            <v>0</v>
          </cell>
          <cell r="R718">
            <v>0.2</v>
          </cell>
          <cell r="S718">
            <v>26086</v>
          </cell>
          <cell r="T718">
            <v>22541</v>
          </cell>
          <cell r="U718">
            <v>19125</v>
          </cell>
          <cell r="V718">
            <v>15257</v>
          </cell>
          <cell r="W718">
            <v>17675</v>
          </cell>
          <cell r="X718">
            <v>19231</v>
          </cell>
          <cell r="Y718">
            <v>17278</v>
          </cell>
          <cell r="Z718">
            <v>14113</v>
          </cell>
        </row>
        <row r="719">
          <cell r="C719" t="str">
            <v>100% EU required capital (incl currency impact)</v>
          </cell>
          <cell r="J719" t="str">
            <v>NN Group (until 3Q13 known as ING Insurance); 100% EU required capital (incl currency impact)</v>
          </cell>
          <cell r="K719" t="str">
            <v>Less urgent</v>
          </cell>
          <cell r="L719" t="str">
            <v>No restriction</v>
          </cell>
          <cell r="M719">
            <v>-100000000000</v>
          </cell>
          <cell r="N719">
            <v>-100000000000</v>
          </cell>
          <cell r="O719">
            <v>0</v>
          </cell>
          <cell r="P719">
            <v>0</v>
          </cell>
          <cell r="R719">
            <v>0.2</v>
          </cell>
          <cell r="S719">
            <v>5123</v>
          </cell>
          <cell r="T719">
            <v>7900</v>
          </cell>
          <cell r="U719">
            <v>9125</v>
          </cell>
          <cell r="V719">
            <v>9000</v>
          </cell>
          <cell r="W719">
            <v>9845</v>
          </cell>
          <cell r="X719">
            <v>10141</v>
          </cell>
          <cell r="Y719">
            <v>9000</v>
          </cell>
          <cell r="Z719">
            <v>8987</v>
          </cell>
        </row>
        <row r="720">
          <cell r="B720" t="str">
            <v>External capital coverage ratio</v>
          </cell>
          <cell r="I720">
            <v>1.5</v>
          </cell>
          <cell r="J720" t="str">
            <v>NN Group (until 3Q13 known as ING Insurance); External capital coverage ratio</v>
          </cell>
          <cell r="K720" t="str">
            <v>Less urgent</v>
          </cell>
          <cell r="L720" t="str">
            <v>No restriction</v>
          </cell>
          <cell r="M720">
            <v>-100000000000</v>
          </cell>
          <cell r="N720">
            <v>-100000000000</v>
          </cell>
          <cell r="O720">
            <v>0</v>
          </cell>
          <cell r="P720">
            <v>0</v>
          </cell>
          <cell r="R720">
            <v>0.2</v>
          </cell>
          <cell r="S720">
            <v>5.0919383173921533</v>
          </cell>
          <cell r="T720">
            <v>2.3532911392405063</v>
          </cell>
          <cell r="U720">
            <v>2.095890410958904</v>
          </cell>
          <cell r="V720">
            <v>1.6952222222222222</v>
          </cell>
          <cell r="W720">
            <v>1.7953275774504824</v>
          </cell>
          <cell r="X720">
            <v>1.8963613055911646</v>
          </cell>
          <cell r="Y720">
            <v>1.9197777777777778</v>
          </cell>
          <cell r="Z720">
            <v>1.5703794369645043</v>
          </cell>
        </row>
        <row r="721">
          <cell r="B721" t="str">
            <v>External capital coverage ratio (with hybrids capped)</v>
          </cell>
          <cell r="I721">
            <v>1.5</v>
          </cell>
          <cell r="J721" t="str">
            <v>NN Group (until 3Q13 known as ING Insurance); External capital coverage ratio (with hybrids capped)</v>
          </cell>
          <cell r="K721" t="str">
            <v>Less urgent</v>
          </cell>
          <cell r="L721" t="str">
            <v>No restriction</v>
          </cell>
          <cell r="M721">
            <v>-100000000000</v>
          </cell>
          <cell r="N721">
            <v>-100000000000</v>
          </cell>
          <cell r="O721">
            <v>0</v>
          </cell>
          <cell r="P721">
            <v>0</v>
          </cell>
          <cell r="R721">
            <v>0.2</v>
          </cell>
          <cell r="S721">
            <v>5.0919383173921533</v>
          </cell>
          <cell r="T721">
            <v>2.8532911392405063</v>
          </cell>
          <cell r="U721">
            <v>2.095890410958904</v>
          </cell>
          <cell r="V721">
            <v>1.6952222222222222</v>
          </cell>
          <cell r="W721">
            <v>1.7953275774504824</v>
          </cell>
          <cell r="X721">
            <v>1.8963613055911646</v>
          </cell>
          <cell r="Y721">
            <v>1.9197777777777778</v>
          </cell>
          <cell r="Z721">
            <v>1.5703794369645043</v>
          </cell>
        </row>
        <row r="722">
          <cell r="B722" t="str">
            <v>Internal capital coverage ratio</v>
          </cell>
          <cell r="I722" t="str">
            <v>(excludes Required buffer)</v>
          </cell>
          <cell r="J722" t="str">
            <v>NN Group (until 3Q13 known as ING Insurance); Internal capital coverage ratio</v>
          </cell>
          <cell r="K722" t="str">
            <v>Less urgent</v>
          </cell>
          <cell r="L722" t="str">
            <v>No restriction</v>
          </cell>
          <cell r="M722">
            <v>-100000000000</v>
          </cell>
          <cell r="N722">
            <v>-100000000000</v>
          </cell>
          <cell r="O722">
            <v>0</v>
          </cell>
          <cell r="P722">
            <v>0</v>
          </cell>
          <cell r="R722">
            <v>0.2</v>
          </cell>
          <cell r="T722">
            <v>1.184140127388535</v>
          </cell>
          <cell r="U722">
            <v>1.1573373676248109</v>
          </cell>
          <cell r="V722">
            <v>0.97178343949044588</v>
          </cell>
          <cell r="W722">
            <v>1.0492727812407243</v>
          </cell>
          <cell r="X722">
            <v>1.8963613055911646</v>
          </cell>
          <cell r="Y722">
            <v>1.9197777777777778</v>
          </cell>
          <cell r="Z722">
            <v>1.5703794369645043</v>
          </cell>
        </row>
        <row r="876">
          <cell r="A876" t="str">
            <v>G</v>
          </cell>
          <cell r="B876" t="str">
            <v>ING Group</v>
          </cell>
          <cell r="K876" t="str">
            <v>Less urgent</v>
          </cell>
          <cell r="L876" t="str">
            <v>No restriction</v>
          </cell>
          <cell r="M876">
            <v>-100000000000</v>
          </cell>
          <cell r="N876">
            <v>-100000000000</v>
          </cell>
          <cell r="O876">
            <v>0</v>
          </cell>
          <cell r="P876">
            <v>0</v>
          </cell>
          <cell r="R876">
            <v>0.2</v>
          </cell>
        </row>
        <row r="877">
          <cell r="B877" t="str">
            <v>Quarterly changes in IFRS equity</v>
          </cell>
          <cell r="R877">
            <v>0.2</v>
          </cell>
        </row>
        <row r="878">
          <cell r="H878" t="str">
            <v>loss on core tier-1 securities</v>
          </cell>
          <cell r="J878" t="str">
            <v>ING Group; loss on core tier-1 securities</v>
          </cell>
          <cell r="K878" t="str">
            <v>Less urgent</v>
          </cell>
          <cell r="L878" t="str">
            <v>Probably positive</v>
          </cell>
          <cell r="M878">
            <v>-100000000000</v>
          </cell>
          <cell r="N878">
            <v>-100000000000</v>
          </cell>
          <cell r="O878">
            <v>-100000000000</v>
          </cell>
          <cell r="P878">
            <v>0</v>
          </cell>
          <cell r="R878">
            <v>0.2</v>
          </cell>
        </row>
        <row r="879">
          <cell r="H879" t="str">
            <v>Net profit Bank (Group share)</v>
          </cell>
          <cell r="I879" t="str">
            <v>Net profit for the period</v>
          </cell>
          <cell r="J879" t="str">
            <v>ING Group; Net profit Bank (Group share)</v>
          </cell>
          <cell r="K879" t="str">
            <v>Less urgent</v>
          </cell>
          <cell r="L879" t="str">
            <v>Probably positive</v>
          </cell>
          <cell r="M879">
            <v>-100000000000</v>
          </cell>
          <cell r="N879">
            <v>-100000000000</v>
          </cell>
          <cell r="O879">
            <v>-100000000000</v>
          </cell>
          <cell r="P879">
            <v>0</v>
          </cell>
          <cell r="R879">
            <v>0.2</v>
          </cell>
        </row>
        <row r="880">
          <cell r="H880" t="str">
            <v>Net profit Insurance (Group share)</v>
          </cell>
          <cell r="I880" t="str">
            <v>Net profit for the period</v>
          </cell>
          <cell r="J880" t="str">
            <v>ING Group; Net profit Insurance (Group share)</v>
          </cell>
          <cell r="K880" t="str">
            <v>Less urgent</v>
          </cell>
          <cell r="L880" t="str">
            <v>Probably positive</v>
          </cell>
          <cell r="M880">
            <v>-100000000000</v>
          </cell>
          <cell r="N880">
            <v>-100000000000</v>
          </cell>
          <cell r="O880">
            <v>-100000000000</v>
          </cell>
          <cell r="P880">
            <v>0</v>
          </cell>
          <cell r="R880">
            <v>0.2</v>
          </cell>
        </row>
        <row r="881">
          <cell r="H881" t="str">
            <v>Net profit for period (ING share)</v>
          </cell>
          <cell r="I881" t="str">
            <v>Net profit for the period</v>
          </cell>
          <cell r="J881" t="str">
            <v>ING Group; Net profit for period (ING share)</v>
          </cell>
          <cell r="K881" t="str">
            <v>Less urgent</v>
          </cell>
          <cell r="L881" t="str">
            <v>Probably positive</v>
          </cell>
          <cell r="M881">
            <v>-100000000000</v>
          </cell>
          <cell r="N881">
            <v>-100000000000</v>
          </cell>
          <cell r="O881">
            <v>-100000000000</v>
          </cell>
          <cell r="P881">
            <v>0</v>
          </cell>
          <cell r="R881">
            <v>0.2</v>
          </cell>
        </row>
        <row r="882">
          <cell r="H882" t="str">
            <v>Unrealised revaluations equity securities</v>
          </cell>
          <cell r="I882" t="str">
            <v>Unrealised revaluations shares</v>
          </cell>
          <cell r="J882" t="str">
            <v>ING Group; Unrealised revaluations equity securities</v>
          </cell>
          <cell r="K882" t="str">
            <v>Less urgent</v>
          </cell>
          <cell r="L882" t="str">
            <v>No restriction</v>
          </cell>
          <cell r="M882">
            <v>-100000000000</v>
          </cell>
          <cell r="N882">
            <v>-100000000000</v>
          </cell>
          <cell r="O882">
            <v>0</v>
          </cell>
          <cell r="P882">
            <v>0</v>
          </cell>
          <cell r="R882">
            <v>1000</v>
          </cell>
        </row>
        <row r="883">
          <cell r="H883" t="str">
            <v>Unrealised revaluations debt securities</v>
          </cell>
          <cell r="I883" t="str">
            <v>Unrealised revaluations debt securities</v>
          </cell>
          <cell r="J883" t="str">
            <v>ING Group; Unrealised revaluations debt securities</v>
          </cell>
          <cell r="K883" t="str">
            <v>Less urgent</v>
          </cell>
          <cell r="L883" t="str">
            <v>No restriction</v>
          </cell>
          <cell r="M883">
            <v>-100000000000</v>
          </cell>
          <cell r="N883">
            <v>-100000000000</v>
          </cell>
          <cell r="O883">
            <v>0</v>
          </cell>
          <cell r="P883">
            <v>0</v>
          </cell>
          <cell r="R883">
            <v>1000</v>
          </cell>
        </row>
        <row r="884">
          <cell r="H884" t="str">
            <v>Transfer to insurance liabilities (shadow accounting)</v>
          </cell>
          <cell r="I884" t="str">
            <v>Deferred interest crediting to life ins. policyholders (shadow accounting)</v>
          </cell>
          <cell r="J884" t="str">
            <v>ING Group; Transfer to insurance liabilities (shadow accounting)</v>
          </cell>
          <cell r="K884" t="str">
            <v>Less urgent</v>
          </cell>
          <cell r="L884" t="str">
            <v>No restriction</v>
          </cell>
          <cell r="M884">
            <v>-100000000000</v>
          </cell>
          <cell r="N884">
            <v>-100000000000</v>
          </cell>
          <cell r="O884">
            <v>0</v>
          </cell>
          <cell r="P884">
            <v>0</v>
          </cell>
          <cell r="R884">
            <v>1000</v>
          </cell>
        </row>
        <row r="885">
          <cell r="H885" t="str">
            <v>Realised capital gains to P&amp;L equity securities</v>
          </cell>
          <cell r="I885" t="str">
            <v>Realised capital gains released to P&amp;L, equity sec.</v>
          </cell>
          <cell r="J885" t="str">
            <v>ING Group; Realised capital gains to P&amp;L equity securities</v>
          </cell>
          <cell r="K885" t="str">
            <v>Less urgent</v>
          </cell>
          <cell r="L885" t="str">
            <v>No restriction</v>
          </cell>
          <cell r="M885">
            <v>-100000000000</v>
          </cell>
          <cell r="N885">
            <v>-100000000000</v>
          </cell>
          <cell r="O885">
            <v>0</v>
          </cell>
          <cell r="P885">
            <v>0</v>
          </cell>
          <cell r="R885">
            <v>1000</v>
          </cell>
        </row>
        <row r="886">
          <cell r="H886" t="str">
            <v>Realised capital gains to P&amp;L debt securities</v>
          </cell>
          <cell r="I886" t="str">
            <v>Realised capital gains released to P&amp;L, debt sec.</v>
          </cell>
          <cell r="J886" t="str">
            <v>ING Group; Realised capital gains to P&amp;L debt securities</v>
          </cell>
          <cell r="K886" t="str">
            <v>Less urgent</v>
          </cell>
          <cell r="L886" t="str">
            <v>No restriction</v>
          </cell>
          <cell r="M886">
            <v>-100000000000</v>
          </cell>
          <cell r="N886">
            <v>-100000000000</v>
          </cell>
          <cell r="O886">
            <v>0</v>
          </cell>
          <cell r="P886">
            <v>0</v>
          </cell>
          <cell r="R886">
            <v>1000</v>
          </cell>
        </row>
        <row r="887">
          <cell r="H887" t="str">
            <v>Unrealised revaluations from cashflow hedge reserve</v>
          </cell>
          <cell r="I887" t="str">
            <v>Unrealised revaluations from cashflow hedge reserve</v>
          </cell>
          <cell r="J887" t="str">
            <v>ING Group; Unrealised revaluations from cashflow hedge reserve</v>
          </cell>
          <cell r="K887" t="str">
            <v>Less urgent</v>
          </cell>
          <cell r="L887" t="str">
            <v>No restriction</v>
          </cell>
          <cell r="M887">
            <v>-100000000000</v>
          </cell>
          <cell r="N887">
            <v>-100000000000</v>
          </cell>
          <cell r="O887">
            <v>0</v>
          </cell>
          <cell r="P887">
            <v>0</v>
          </cell>
          <cell r="R887">
            <v>1000</v>
          </cell>
        </row>
        <row r="888">
          <cell r="H888" t="str">
            <v>Other revaluations</v>
          </cell>
          <cell r="I888" t="str">
            <v>Other revaluations</v>
          </cell>
          <cell r="J888" t="str">
            <v>ING Group; Other revaluations</v>
          </cell>
          <cell r="K888" t="str">
            <v>Less urgent</v>
          </cell>
          <cell r="L888" t="str">
            <v>No restriction</v>
          </cell>
          <cell r="M888">
            <v>-100000000000</v>
          </cell>
          <cell r="N888">
            <v>-100000000000</v>
          </cell>
          <cell r="O888">
            <v>0</v>
          </cell>
          <cell r="P888">
            <v>0</v>
          </cell>
          <cell r="R888">
            <v>1000</v>
          </cell>
        </row>
        <row r="889">
          <cell r="H889" t="str">
            <v>Change related to Defined Benefit Pensions</v>
          </cell>
          <cell r="I889" t="str">
            <v>Remeasurement of the net defined benefit asset/liability</v>
          </cell>
          <cell r="J889" t="str">
            <v>ING Group; Change related to Defined Benefit Pensions</v>
          </cell>
          <cell r="K889" t="str">
            <v>Less urgent</v>
          </cell>
          <cell r="L889" t="str">
            <v>No restriction</v>
          </cell>
          <cell r="M889">
            <v>-100000000000</v>
          </cell>
          <cell r="N889">
            <v>-100000000000</v>
          </cell>
          <cell r="O889">
            <v>0</v>
          </cell>
          <cell r="P889">
            <v>0</v>
          </cell>
          <cell r="R889">
            <v>1000</v>
          </cell>
        </row>
        <row r="890">
          <cell r="H890" t="str">
            <v>Exchange rate differences</v>
          </cell>
          <cell r="I890" t="str">
            <v>Exchange rate differences</v>
          </cell>
          <cell r="J890" t="str">
            <v>ING Group; Exchange rate differences</v>
          </cell>
          <cell r="K890" t="str">
            <v>Less urgent</v>
          </cell>
          <cell r="L890" t="str">
            <v>No restriction</v>
          </cell>
          <cell r="M890">
            <v>-100000000000</v>
          </cell>
          <cell r="N890">
            <v>-100000000000</v>
          </cell>
          <cell r="O890">
            <v>0</v>
          </cell>
          <cell r="P890">
            <v>0</v>
          </cell>
          <cell r="R890">
            <v>1000</v>
          </cell>
        </row>
        <row r="891">
          <cell r="H891" t="str">
            <v>Changes re own shares</v>
          </cell>
          <cell r="I891" t="str">
            <v>Changes in treasury shares</v>
          </cell>
          <cell r="J891" t="str">
            <v>ING Group; Changes re own shares</v>
          </cell>
          <cell r="K891" t="str">
            <v>Less urgent</v>
          </cell>
          <cell r="L891" t="str">
            <v>No restriction</v>
          </cell>
          <cell r="M891">
            <v>-100000000000</v>
          </cell>
          <cell r="N891">
            <v>-100000000000</v>
          </cell>
          <cell r="O891">
            <v>0</v>
          </cell>
          <cell r="P891">
            <v>0</v>
          </cell>
          <cell r="R891">
            <v>1000</v>
          </cell>
        </row>
        <row r="892">
          <cell r="H892" t="str">
            <v>Issue / cancelation of shares</v>
          </cell>
          <cell r="J892" t="str">
            <v>ING Group; Issue / cancelation of shares</v>
          </cell>
          <cell r="R892">
            <v>1000</v>
          </cell>
        </row>
        <row r="893">
          <cell r="H893" t="str">
            <v>Cash dividend &amp; penalty CT-1</v>
          </cell>
          <cell r="I893" t="str">
            <v>Cash dividend</v>
          </cell>
          <cell r="J893" t="str">
            <v>ING Group; Cash dividend &amp; penalty CT-1</v>
          </cell>
          <cell r="K893" t="str">
            <v>Less urgent</v>
          </cell>
          <cell r="L893" t="str">
            <v>Must be negative</v>
          </cell>
          <cell r="M893">
            <v>1E-8</v>
          </cell>
          <cell r="N893">
            <v>100000000000</v>
          </cell>
          <cell r="O893">
            <v>0</v>
          </cell>
          <cell r="P893">
            <v>0</v>
          </cell>
          <cell r="R893">
            <v>1000</v>
          </cell>
        </row>
        <row r="894">
          <cell r="H894" t="str">
            <v>Employee stock option and share plans</v>
          </cell>
          <cell r="I894" t="str">
            <v>Employee stock option and share plans</v>
          </cell>
          <cell r="J894" t="str">
            <v>ING Group; Employee stock option and share plans</v>
          </cell>
          <cell r="K894" t="str">
            <v>Less urgent</v>
          </cell>
          <cell r="L894" t="str">
            <v>No restriction</v>
          </cell>
          <cell r="M894">
            <v>-100000000000</v>
          </cell>
          <cell r="N894">
            <v>-100000000000</v>
          </cell>
          <cell r="O894">
            <v>0</v>
          </cell>
          <cell r="P894">
            <v>0</v>
          </cell>
          <cell r="R894">
            <v>1000</v>
          </cell>
        </row>
        <row r="895">
          <cell r="H895" t="str">
            <v>Impact of IPO US</v>
          </cell>
          <cell r="I895" t="str">
            <v>Impact of IPO U.S.</v>
          </cell>
          <cell r="J895" t="str">
            <v>NN Group (until 3Q13 known as ING Insurance); Impact of IPO US</v>
          </cell>
          <cell r="K895" t="str">
            <v>Less urgent</v>
          </cell>
          <cell r="L895" t="str">
            <v>Probably negative</v>
          </cell>
          <cell r="M895">
            <v>-100000000000</v>
          </cell>
          <cell r="N895">
            <v>-100000000000</v>
          </cell>
          <cell r="O895">
            <v>0</v>
          </cell>
          <cell r="P895">
            <v>100000000000</v>
          </cell>
          <cell r="R895">
            <v>1000</v>
          </cell>
        </row>
        <row r="896">
          <cell r="H896" t="str">
            <v>Other changes</v>
          </cell>
          <cell r="I896" t="str">
            <v xml:space="preserve">Other  </v>
          </cell>
          <cell r="J896" t="str">
            <v>ING Group; Other changes</v>
          </cell>
          <cell r="K896" t="str">
            <v>Less urgent</v>
          </cell>
          <cell r="L896" t="str">
            <v>No restriction</v>
          </cell>
          <cell r="M896">
            <v>-100000000000</v>
          </cell>
          <cell r="N896">
            <v>-100000000000</v>
          </cell>
          <cell r="O896">
            <v>0</v>
          </cell>
          <cell r="P896">
            <v>0</v>
          </cell>
          <cell r="R896">
            <v>1000</v>
          </cell>
        </row>
        <row r="897">
          <cell r="G897" t="str">
            <v>Total changes</v>
          </cell>
          <cell r="J897" t="str">
            <v>ING Group; Total changes</v>
          </cell>
          <cell r="R897">
            <v>0.2</v>
          </cell>
        </row>
        <row r="898">
          <cell r="G898" t="str">
            <v>figures calculated from the quarterly changes</v>
          </cell>
          <cell r="J898" t="str">
            <v>ING Group; figures calculated from the quarterly changes</v>
          </cell>
          <cell r="R898">
            <v>0.2</v>
          </cell>
        </row>
        <row r="899">
          <cell r="H899" t="str">
            <v>IFRS Equity</v>
          </cell>
          <cell r="J899" t="str">
            <v>ING Group; IFRS Equity; Consistency checks</v>
          </cell>
          <cell r="R899">
            <v>0.2</v>
          </cell>
        </row>
        <row r="900">
          <cell r="G900" t="str">
            <v>Consistency checks</v>
          </cell>
          <cell r="I900" t="str">
            <v>EUR millions</v>
          </cell>
          <cell r="J900" t="str">
            <v>ING Group; Consistency checks</v>
          </cell>
          <cell r="R900">
            <v>0.2</v>
          </cell>
        </row>
        <row r="901">
          <cell r="H901" t="str">
            <v>Consistency check IFRS Equity</v>
          </cell>
          <cell r="I901">
            <v>2</v>
          </cell>
          <cell r="J901" t="str">
            <v>ING Group; Consistency check IFRS Equity</v>
          </cell>
          <cell r="R901">
            <v>0.2</v>
          </cell>
        </row>
        <row r="902">
          <cell r="R902">
            <v>0.2</v>
          </cell>
        </row>
        <row r="903">
          <cell r="F903" t="str">
            <v>IFRS Equity</v>
          </cell>
          <cell r="I903" t="str">
            <v>Gaudi download</v>
          </cell>
          <cell r="J903" t="str">
            <v>ING Group; IFRS Equity</v>
          </cell>
          <cell r="K903" t="str">
            <v>Urgent</v>
          </cell>
          <cell r="L903" t="str">
            <v>Must be positive</v>
          </cell>
          <cell r="M903">
            <v>-100000000000</v>
          </cell>
          <cell r="N903">
            <v>0</v>
          </cell>
          <cell r="O903">
            <v>-100000000000</v>
          </cell>
          <cell r="P903">
            <v>-100000000000</v>
          </cell>
          <cell r="R903">
            <v>0.2</v>
          </cell>
          <cell r="T903">
            <v>25274</v>
          </cell>
          <cell r="U903">
            <v>24462</v>
          </cell>
          <cell r="V903">
            <v>19990</v>
          </cell>
          <cell r="W903">
            <v>21513</v>
          </cell>
          <cell r="X903">
            <v>22837</v>
          </cell>
          <cell r="Y903">
            <v>20215</v>
          </cell>
          <cell r="Z903">
            <v>16494</v>
          </cell>
        </row>
        <row r="904">
          <cell r="G904" t="str">
            <v>IFRS adjustments for solvency calculations, Insurance</v>
          </cell>
          <cell r="J904" t="str">
            <v>ING Group; IFRS adjustments for solvency calculations, Insurance</v>
          </cell>
          <cell r="K904" t="str">
            <v>Less urgent</v>
          </cell>
          <cell r="L904" t="str">
            <v>No restriction</v>
          </cell>
          <cell r="M904">
            <v>-100000000000</v>
          </cell>
          <cell r="N904">
            <v>-100000000000</v>
          </cell>
          <cell r="O904">
            <v>0</v>
          </cell>
          <cell r="P904">
            <v>0</v>
          </cell>
          <cell r="R904">
            <v>0.2</v>
          </cell>
        </row>
        <row r="905">
          <cell r="G905" t="str">
            <v>IFRS adjustments for solvency calculations, Bank</v>
          </cell>
          <cell r="J905" t="str">
            <v>ING Group; IFRS adjustments for solvency calculations, Bank</v>
          </cell>
          <cell r="K905" t="str">
            <v>Less urgent</v>
          </cell>
          <cell r="L905" t="str">
            <v>No restriction</v>
          </cell>
          <cell r="M905">
            <v>-100000000000</v>
          </cell>
          <cell r="N905">
            <v>-100000000000</v>
          </cell>
          <cell r="O905">
            <v>0</v>
          </cell>
          <cell r="P905">
            <v>0</v>
          </cell>
          <cell r="R905">
            <v>0.2</v>
          </cell>
        </row>
        <row r="906">
          <cell r="G906" t="str">
            <v>Error by GF&amp;C/FA regarding FS</v>
          </cell>
          <cell r="J906" t="str">
            <v>ING Group; Error by GF&amp;C/FA regarding FS</v>
          </cell>
          <cell r="K906" t="str">
            <v>Less urgent</v>
          </cell>
          <cell r="L906" t="str">
            <v>No restriction</v>
          </cell>
          <cell r="M906">
            <v>-100000000000</v>
          </cell>
          <cell r="N906">
            <v>-100000000000</v>
          </cell>
          <cell r="O906">
            <v>0</v>
          </cell>
          <cell r="P906">
            <v>0</v>
          </cell>
          <cell r="R906">
            <v>0.2</v>
          </cell>
        </row>
        <row r="907">
          <cell r="H907" t="str">
            <v>Goodwill Bank</v>
          </cell>
          <cell r="J907" t="str">
            <v>ING Group; Goodwill Bank</v>
          </cell>
          <cell r="K907" t="str">
            <v>Urgent</v>
          </cell>
          <cell r="L907" t="str">
            <v>Must be positive</v>
          </cell>
          <cell r="M907">
            <v>-100000000000</v>
          </cell>
          <cell r="N907">
            <v>0</v>
          </cell>
          <cell r="O907">
            <v>-100000000000</v>
          </cell>
          <cell r="P907">
            <v>-100000000000</v>
          </cell>
          <cell r="R907">
            <v>0.2</v>
          </cell>
        </row>
        <row r="908">
          <cell r="H908" t="str">
            <v>Goodwill Insurance</v>
          </cell>
          <cell r="J908" t="str">
            <v>ING Group; Goodwill Insurance</v>
          </cell>
          <cell r="K908" t="str">
            <v>Urgent</v>
          </cell>
          <cell r="L908" t="str">
            <v>Must be positive</v>
          </cell>
          <cell r="M908">
            <v>-100000000000</v>
          </cell>
          <cell r="N908">
            <v>0</v>
          </cell>
          <cell r="O908">
            <v>-100000000000</v>
          </cell>
          <cell r="P908">
            <v>-100000000000</v>
          </cell>
          <cell r="R908">
            <v>0.2</v>
          </cell>
        </row>
        <row r="909">
          <cell r="H909" t="str">
            <v>Goodwill Group</v>
          </cell>
          <cell r="I909" t="str">
            <v>Gaudi retrieve</v>
          </cell>
          <cell r="J909" t="str">
            <v>ING Group; Goodwill Group</v>
          </cell>
          <cell r="K909" t="str">
            <v>Urgent</v>
          </cell>
          <cell r="L909" t="str">
            <v>Must be positive</v>
          </cell>
          <cell r="M909">
            <v>-100000000000</v>
          </cell>
          <cell r="N909">
            <v>0</v>
          </cell>
          <cell r="O909">
            <v>-100000000000</v>
          </cell>
          <cell r="P909">
            <v>-100000000000</v>
          </cell>
          <cell r="R909">
            <v>0.2</v>
          </cell>
        </row>
        <row r="910">
          <cell r="G910" t="str">
            <v>IFRS adjustments for solvency calculations, intercompany goodwill</v>
          </cell>
          <cell r="J910" t="str">
            <v>ING Group; IFRS adjustments for solvency calculations, intercompany goodwill</v>
          </cell>
          <cell r="K910" t="str">
            <v>Urgent</v>
          </cell>
          <cell r="L910" t="str">
            <v>Must be positive</v>
          </cell>
          <cell r="M910">
            <v>-100000000000</v>
          </cell>
          <cell r="N910">
            <v>0</v>
          </cell>
          <cell r="O910">
            <v>-100000000000</v>
          </cell>
          <cell r="P910">
            <v>-100000000000</v>
          </cell>
          <cell r="R910">
            <v>0.2</v>
          </cell>
        </row>
        <row r="911">
          <cell r="F911" t="str">
            <v>Total IFRS adjustments for solvency calculations old</v>
          </cell>
          <cell r="J911" t="str">
            <v>ING Group; Total IFRS adjustments for solvency calculations old</v>
          </cell>
          <cell r="K911" t="str">
            <v>Less urgent</v>
          </cell>
          <cell r="L911" t="str">
            <v>No restriction</v>
          </cell>
          <cell r="M911">
            <v>-100000000000</v>
          </cell>
          <cell r="N911">
            <v>-100000000000</v>
          </cell>
          <cell r="O911">
            <v>0</v>
          </cell>
          <cell r="P911">
            <v>0</v>
          </cell>
          <cell r="R911">
            <v>0.2</v>
          </cell>
        </row>
        <row r="912">
          <cell r="G912" t="str">
            <v>Revaluation reserve debt securities</v>
          </cell>
          <cell r="I912" t="str">
            <v>Revaluation reserve components / Wim Zweep</v>
          </cell>
          <cell r="J912" t="str">
            <v>ING Group; Revaluation reserve debt securities</v>
          </cell>
          <cell r="K912" t="str">
            <v>Urgent</v>
          </cell>
          <cell r="L912" t="str">
            <v>Probably positive</v>
          </cell>
          <cell r="M912">
            <v>0</v>
          </cell>
          <cell r="N912">
            <v>0</v>
          </cell>
          <cell r="O912">
            <v>-100000000000</v>
          </cell>
          <cell r="P912">
            <v>-1E-8</v>
          </cell>
          <cell r="R912">
            <v>0.2</v>
          </cell>
        </row>
        <row r="913">
          <cell r="G913" t="str">
            <v>Revaluation reserve deferred profit sharing</v>
          </cell>
          <cell r="I913" t="str">
            <v>Revaluation reserve components / Wim Zweep</v>
          </cell>
          <cell r="J913" t="str">
            <v>ING Group; Revaluation reserve deferred profit sharing</v>
          </cell>
          <cell r="K913" t="str">
            <v>Urgent</v>
          </cell>
          <cell r="L913" t="str">
            <v>Probably negative</v>
          </cell>
          <cell r="M913">
            <v>0</v>
          </cell>
          <cell r="N913">
            <v>0</v>
          </cell>
          <cell r="O913">
            <v>1E-8</v>
          </cell>
          <cell r="P913">
            <v>100000000000</v>
          </cell>
          <cell r="R913">
            <v>0.2</v>
          </cell>
        </row>
        <row r="914">
          <cell r="G914" t="str">
            <v>Cashflow reserve</v>
          </cell>
          <cell r="I914" t="str">
            <v>Revaluation reserve components / Wim Zweep</v>
          </cell>
          <cell r="J914" t="str">
            <v>ING Group; Cashflow reserve</v>
          </cell>
          <cell r="K914" t="str">
            <v>Urgent</v>
          </cell>
          <cell r="L914" t="str">
            <v>Probably negative</v>
          </cell>
          <cell r="M914">
            <v>0</v>
          </cell>
          <cell r="N914">
            <v>0</v>
          </cell>
          <cell r="O914">
            <v>1E-8</v>
          </cell>
          <cell r="P914">
            <v>100000000000</v>
          </cell>
          <cell r="R914">
            <v>0.2</v>
          </cell>
        </row>
        <row r="915">
          <cell r="G915" t="str">
            <v>Goodwill</v>
          </cell>
          <cell r="J915" t="str">
            <v>ING Group; Goodwill</v>
          </cell>
          <cell r="R915">
            <v>0.2</v>
          </cell>
        </row>
        <row r="916">
          <cell r="G916" t="str">
            <v>Actuarial gains &amp; losses on defined benefit pensions</v>
          </cell>
          <cell r="I916" t="str">
            <v>GF&amp;C/RegRep, Theo Wisch, HLB00031_TIER123, [Capital] sheet</v>
          </cell>
          <cell r="J916" t="str">
            <v>ING Group; Actuarial gains &amp; losses on defined benefit pensions</v>
          </cell>
          <cell r="K916" t="str">
            <v>Urgent</v>
          </cell>
          <cell r="L916" t="str">
            <v>No restriction</v>
          </cell>
          <cell r="M916">
            <v>0</v>
          </cell>
          <cell r="N916">
            <v>0</v>
          </cell>
          <cell r="O916">
            <v>-100000000000</v>
          </cell>
          <cell r="P916">
            <v>-100000000000</v>
          </cell>
          <cell r="R916">
            <v>0.2</v>
          </cell>
        </row>
        <row r="917">
          <cell r="F917" t="str">
            <v>Total IFRS adjustments for solvency calculations</v>
          </cell>
          <cell r="J917" t="str">
            <v>ING Group; Total IFRS adjustments for solvency calculations</v>
          </cell>
          <cell r="K917" t="str">
            <v>Less urgent</v>
          </cell>
          <cell r="L917" t="str">
            <v>No restriction</v>
          </cell>
          <cell r="M917">
            <v>-100000000000</v>
          </cell>
          <cell r="N917">
            <v>-100000000000</v>
          </cell>
          <cell r="O917">
            <v>0</v>
          </cell>
          <cell r="P917">
            <v>0</v>
          </cell>
          <cell r="R917">
            <v>0.2</v>
          </cell>
        </row>
        <row r="918">
          <cell r="F918" t="str">
            <v>Revaluation reserves equity (not used for adjustments)</v>
          </cell>
          <cell r="I918" t="str">
            <v>Revaluation reserve components / Wim Zweep</v>
          </cell>
          <cell r="J918" t="str">
            <v>ING Group; Revaluation reserves equity (not used for adjustments)</v>
          </cell>
          <cell r="K918" t="str">
            <v>Less urgent</v>
          </cell>
          <cell r="L918" t="str">
            <v>Must be positive</v>
          </cell>
          <cell r="M918">
            <v>-100000000000</v>
          </cell>
          <cell r="N918">
            <v>-1E-8</v>
          </cell>
          <cell r="O918">
            <v>0</v>
          </cell>
          <cell r="P918">
            <v>0</v>
          </cell>
          <cell r="R918">
            <v>0.2</v>
          </cell>
        </row>
        <row r="919">
          <cell r="E919" t="str">
            <v>IFRS rating agency Equity</v>
          </cell>
          <cell r="I919" t="str">
            <v>(Net equity)</v>
          </cell>
          <cell r="J919" t="str">
            <v>ING Group; IFRS rating agency Equity</v>
          </cell>
          <cell r="K919" t="str">
            <v>Less urgent</v>
          </cell>
          <cell r="L919" t="str">
            <v>No restriction</v>
          </cell>
          <cell r="M919">
            <v>-100000000000</v>
          </cell>
          <cell r="N919">
            <v>-100000000000</v>
          </cell>
          <cell r="O919">
            <v>0</v>
          </cell>
          <cell r="P919">
            <v>0</v>
          </cell>
          <cell r="R919">
            <v>0.2</v>
          </cell>
          <cell r="T919">
            <v>25274</v>
          </cell>
          <cell r="U919">
            <v>24462</v>
          </cell>
          <cell r="V919">
            <v>19990</v>
          </cell>
          <cell r="W919">
            <v>21513</v>
          </cell>
          <cell r="X919">
            <v>22837</v>
          </cell>
          <cell r="Y919">
            <v>20215</v>
          </cell>
          <cell r="Z919">
            <v>16494</v>
          </cell>
        </row>
        <row r="920">
          <cell r="G920" t="str">
            <v>Preference shares</v>
          </cell>
          <cell r="I920" t="str">
            <v>from [Hybrids] sheet</v>
          </cell>
          <cell r="J920" t="str">
            <v>ING Group; Preference shares</v>
          </cell>
          <cell r="K920" t="str">
            <v>Less urgent</v>
          </cell>
          <cell r="L920" t="str">
            <v>No restriction</v>
          </cell>
          <cell r="M920">
            <v>-100000000000</v>
          </cell>
          <cell r="N920">
            <v>-100000000000</v>
          </cell>
          <cell r="O920">
            <v>0</v>
          </cell>
          <cell r="P920">
            <v>0</v>
          </cell>
          <cell r="R920">
            <v>0.2</v>
          </cell>
          <cell r="T920">
            <v>2419</v>
          </cell>
          <cell r="U920">
            <v>2651</v>
          </cell>
          <cell r="V920">
            <v>2458</v>
          </cell>
          <cell r="W920">
            <v>2542</v>
          </cell>
          <cell r="X920">
            <v>2581</v>
          </cell>
          <cell r="Y920">
            <v>2257</v>
          </cell>
          <cell r="Z920">
            <v>2277.5584573337383</v>
          </cell>
        </row>
        <row r="921">
          <cell r="G921" t="str">
            <v>Subloans minus preference shares</v>
          </cell>
          <cell r="I921" t="str">
            <v>subdebt aramis + preference shares group now classified as debt</v>
          </cell>
          <cell r="J921" t="str">
            <v>ING Group; Subloans minus preference shares</v>
          </cell>
          <cell r="K921" t="str">
            <v>Less urgent</v>
          </cell>
          <cell r="L921" t="str">
            <v>No restriction</v>
          </cell>
          <cell r="M921">
            <v>-100000000000</v>
          </cell>
          <cell r="N921">
            <v>-100000000000</v>
          </cell>
          <cell r="O921">
            <v>0</v>
          </cell>
          <cell r="P921">
            <v>0</v>
          </cell>
          <cell r="R921">
            <v>0.2</v>
          </cell>
          <cell r="T921">
            <v>485</v>
          </cell>
          <cell r="U921">
            <v>0</v>
          </cell>
          <cell r="V921">
            <v>600</v>
          </cell>
          <cell r="W921">
            <v>600</v>
          </cell>
          <cell r="X921">
            <v>600</v>
          </cell>
          <cell r="Y921">
            <v>600</v>
          </cell>
          <cell r="Z921">
            <v>1402</v>
          </cell>
        </row>
        <row r="922">
          <cell r="F922" t="str">
            <v>Subloans</v>
          </cell>
          <cell r="I922" t="str">
            <v>from [Hybrids] sheet</v>
          </cell>
          <cell r="J922" t="str">
            <v>ING Group; Subloans</v>
          </cell>
          <cell r="K922" t="str">
            <v>Less urgent</v>
          </cell>
          <cell r="L922" t="str">
            <v>No restriction</v>
          </cell>
          <cell r="M922">
            <v>-100000000000</v>
          </cell>
          <cell r="N922">
            <v>-100000000000</v>
          </cell>
          <cell r="O922">
            <v>0</v>
          </cell>
          <cell r="P922">
            <v>0</v>
          </cell>
          <cell r="R922">
            <v>0.2</v>
          </cell>
          <cell r="T922">
            <v>2396.6766084363016</v>
          </cell>
          <cell r="U922">
            <v>2655.4939218694676</v>
          </cell>
          <cell r="V922">
            <v>3071.169686985173</v>
          </cell>
          <cell r="W922">
            <v>3141.5113520840391</v>
          </cell>
          <cell r="X922">
            <v>3180.5711664181672</v>
          </cell>
          <cell r="Y922">
            <v>2873.8756947953511</v>
          </cell>
          <cell r="Z922">
            <v>3687.3570199412898</v>
          </cell>
        </row>
        <row r="923">
          <cell r="F923" t="str">
            <v>Subloans, correction for valuation difference, see note</v>
          </cell>
          <cell r="J923" t="str">
            <v>ING Group; Subloans, correction for valuation difference, see note</v>
          </cell>
          <cell r="K923" t="str">
            <v>Less urgent</v>
          </cell>
          <cell r="L923" t="str">
            <v>No restriction</v>
          </cell>
          <cell r="M923">
            <v>-100000000000</v>
          </cell>
          <cell r="N923">
            <v>-100000000000</v>
          </cell>
          <cell r="O923">
            <v>0</v>
          </cell>
          <cell r="P923">
            <v>0</v>
          </cell>
          <cell r="R923">
            <v>0.2</v>
          </cell>
        </row>
        <row r="924">
          <cell r="F924" t="str">
            <v>Subloans, correction for valuation difference, unexplained</v>
          </cell>
          <cell r="J924" t="str">
            <v>ING Group; Subloans, correction for valuation difference, unexplained</v>
          </cell>
          <cell r="K924" t="str">
            <v>Less urgent</v>
          </cell>
          <cell r="L924" t="str">
            <v>No restriction</v>
          </cell>
          <cell r="M924">
            <v>-100000000000</v>
          </cell>
          <cell r="N924">
            <v>-100000000000</v>
          </cell>
          <cell r="O924">
            <v>0</v>
          </cell>
          <cell r="P924">
            <v>0</v>
          </cell>
          <cell r="R924">
            <v>0.2</v>
          </cell>
        </row>
        <row r="925">
          <cell r="F925" t="str">
            <v>Baby prefs</v>
          </cell>
          <cell r="I925" t="str">
            <v>from [Hybrids] sheet</v>
          </cell>
          <cell r="J925" t="str">
            <v>ING Group; Baby prefs</v>
          </cell>
          <cell r="K925" t="str">
            <v>Less urgent</v>
          </cell>
          <cell r="L925" t="str">
            <v>No restriction</v>
          </cell>
          <cell r="M925">
            <v>-100000000000</v>
          </cell>
          <cell r="N925">
            <v>-100000000000</v>
          </cell>
          <cell r="O925">
            <v>0</v>
          </cell>
          <cell r="P925">
            <v>0</v>
          </cell>
          <cell r="R925">
            <v>0.2</v>
          </cell>
        </row>
        <row r="926">
          <cell r="E926" t="str">
            <v>Total hybrids (incl. baby prefs)</v>
          </cell>
          <cell r="J926" t="str">
            <v>ING Group; Total hybrids (incl. baby prefs)</v>
          </cell>
          <cell r="R926">
            <v>0.2</v>
          </cell>
          <cell r="T926">
            <v>2396.6766084363016</v>
          </cell>
          <cell r="U926">
            <v>2655.4939218694676</v>
          </cell>
          <cell r="V926">
            <v>3071.169686985173</v>
          </cell>
          <cell r="W926">
            <v>3141.5113520840391</v>
          </cell>
          <cell r="X926">
            <v>3180.5711664181672</v>
          </cell>
          <cell r="Y926">
            <v>2873.8756947953511</v>
          </cell>
          <cell r="Z926">
            <v>3687.3570199412898</v>
          </cell>
        </row>
        <row r="927">
          <cell r="E927" t="str">
            <v>Government securities injected in subs</v>
          </cell>
          <cell r="I927" t="str">
            <v>sum of Bank and Insurance</v>
          </cell>
          <cell r="J927" t="str">
            <v>ING Group; Government securities injected in subs</v>
          </cell>
          <cell r="R927">
            <v>0.2</v>
          </cell>
        </row>
        <row r="928">
          <cell r="E928" t="str">
            <v>Government securities left at ING Group</v>
          </cell>
          <cell r="J928" t="str">
            <v>ING Group; Government securities left at ING Group</v>
          </cell>
          <cell r="R928">
            <v>0.2</v>
          </cell>
        </row>
        <row r="929">
          <cell r="E929" t="str">
            <v>Government securities</v>
          </cell>
          <cell r="J929" t="str">
            <v>ING Group; Government securities</v>
          </cell>
          <cell r="R929">
            <v>0.2</v>
          </cell>
        </row>
        <row r="930">
          <cell r="D930" t="str">
            <v>Total equity base (adjusted equity)</v>
          </cell>
          <cell r="J930" t="str">
            <v>ING Group; Total equity base (adjusted equity)</v>
          </cell>
          <cell r="K930" t="str">
            <v>Less urgent</v>
          </cell>
          <cell r="L930" t="str">
            <v>No restriction</v>
          </cell>
          <cell r="M930">
            <v>-100000000000</v>
          </cell>
          <cell r="N930">
            <v>-100000000000</v>
          </cell>
          <cell r="O930">
            <v>0</v>
          </cell>
          <cell r="P930">
            <v>0</v>
          </cell>
          <cell r="R930">
            <v>0.2</v>
          </cell>
          <cell r="T930">
            <v>32971.353216872601</v>
          </cell>
          <cell r="U930">
            <v>32423.987843738934</v>
          </cell>
          <cell r="V930">
            <v>29190.339373970346</v>
          </cell>
          <cell r="W930">
            <v>30938.022704168077</v>
          </cell>
          <cell r="X930">
            <v>32379.142332836331</v>
          </cell>
          <cell r="Y930">
            <v>28819.751389590703</v>
          </cell>
          <cell r="Z930">
            <v>27548.27249721632</v>
          </cell>
        </row>
        <row r="931">
          <cell r="D931" t="str">
            <v>Hybrid used by ING Ins / Prefs</v>
          </cell>
          <cell r="I931" t="str">
            <v>from [Hybrids] sheet</v>
          </cell>
          <cell r="J931" t="str">
            <v>ING Group; Hybrid used by ING Ins / Prefs</v>
          </cell>
          <cell r="K931" t="str">
            <v>Less urgent</v>
          </cell>
          <cell r="L931" t="str">
            <v>No restriction</v>
          </cell>
          <cell r="M931">
            <v>-100000000000</v>
          </cell>
          <cell r="N931">
            <v>-100000000000</v>
          </cell>
          <cell r="O931">
            <v>0</v>
          </cell>
          <cell r="P931">
            <v>0</v>
          </cell>
          <cell r="R931">
            <v>0.2</v>
          </cell>
          <cell r="T931">
            <v>1E-8</v>
          </cell>
          <cell r="U931">
            <v>1250</v>
          </cell>
          <cell r="V931">
            <v>1250</v>
          </cell>
          <cell r="W931">
            <v>1250</v>
          </cell>
          <cell r="X931">
            <v>1250</v>
          </cell>
          <cell r="Y931">
            <v>2250</v>
          </cell>
          <cell r="Z931">
            <v>2250</v>
          </cell>
        </row>
        <row r="932">
          <cell r="D932" t="str">
            <v>Minorities</v>
          </cell>
          <cell r="I932" t="str">
            <v>Gaudi download</v>
          </cell>
          <cell r="J932" t="str">
            <v>ING Group; Minorities</v>
          </cell>
          <cell r="K932" t="str">
            <v>Urgent</v>
          </cell>
          <cell r="L932" t="str">
            <v>Must be positive</v>
          </cell>
          <cell r="M932">
            <v>-100000000000</v>
          </cell>
          <cell r="N932">
            <v>0</v>
          </cell>
          <cell r="O932">
            <v>-100000000000</v>
          </cell>
          <cell r="P932">
            <v>-100000000000</v>
          </cell>
          <cell r="R932">
            <v>0.2</v>
          </cell>
          <cell r="T932">
            <v>1288</v>
          </cell>
          <cell r="U932">
            <v>1386</v>
          </cell>
          <cell r="V932">
            <v>1456</v>
          </cell>
          <cell r="W932">
            <v>1462</v>
          </cell>
          <cell r="X932">
            <v>1475</v>
          </cell>
          <cell r="Y932">
            <v>1550</v>
          </cell>
          <cell r="Z932">
            <v>1720</v>
          </cell>
        </row>
        <row r="933">
          <cell r="C933" t="str">
            <v>Total capital base</v>
          </cell>
          <cell r="J933" t="str">
            <v>ING Group; Total capital base</v>
          </cell>
          <cell r="K933" t="str">
            <v>Less urgent</v>
          </cell>
          <cell r="L933" t="str">
            <v>No restriction</v>
          </cell>
          <cell r="M933">
            <v>-100000000000</v>
          </cell>
          <cell r="N933">
            <v>-100000000000</v>
          </cell>
          <cell r="O933">
            <v>0</v>
          </cell>
          <cell r="P933">
            <v>0</v>
          </cell>
          <cell r="R933">
            <v>0.2</v>
          </cell>
          <cell r="T933">
            <v>34259.353216882599</v>
          </cell>
          <cell r="U933">
            <v>35059.987843738934</v>
          </cell>
          <cell r="V933">
            <v>31896.339373970346</v>
          </cell>
          <cell r="W933">
            <v>33650.022704168077</v>
          </cell>
          <cell r="X933">
            <v>35104.142332836331</v>
          </cell>
          <cell r="Y933">
            <v>32619.751389590703</v>
          </cell>
          <cell r="Z933">
            <v>31518.27249721632</v>
          </cell>
        </row>
        <row r="934">
          <cell r="C934" t="str">
            <v>100% EU required capital (incl currency impact)</v>
          </cell>
          <cell r="J934" t="str">
            <v>ING Group; 100% EU required capital (incl currency impact)</v>
          </cell>
          <cell r="K934" t="str">
            <v>Less urgent</v>
          </cell>
          <cell r="L934" t="str">
            <v>No restriction</v>
          </cell>
          <cell r="M934">
            <v>-100000000000</v>
          </cell>
          <cell r="N934">
            <v>-100000000000</v>
          </cell>
          <cell r="O934">
            <v>0</v>
          </cell>
          <cell r="P934">
            <v>0</v>
          </cell>
          <cell r="R934">
            <v>0.2</v>
          </cell>
          <cell r="T934">
            <v>-7900</v>
          </cell>
          <cell r="U934">
            <v>-9125</v>
          </cell>
          <cell r="V934">
            <v>-9000</v>
          </cell>
          <cell r="W934">
            <v>-9845</v>
          </cell>
          <cell r="X934">
            <v>-10141</v>
          </cell>
          <cell r="Y934">
            <v>-9000</v>
          </cell>
          <cell r="Z934">
            <v>-8987</v>
          </cell>
        </row>
        <row r="935">
          <cell r="C935" t="str">
            <v>Required buffer shares /real estate</v>
          </cell>
          <cell r="J935" t="str">
            <v>ING Group; Required buffer shares /real estate</v>
          </cell>
          <cell r="K935" t="str">
            <v>Less urgent</v>
          </cell>
          <cell r="L935" t="str">
            <v>No restriction</v>
          </cell>
          <cell r="M935">
            <v>-100000000000</v>
          </cell>
          <cell r="N935">
            <v>-100000000000</v>
          </cell>
          <cell r="O935">
            <v>0</v>
          </cell>
          <cell r="P935">
            <v>0</v>
          </cell>
          <cell r="R935">
            <v>0.2</v>
          </cell>
          <cell r="T935">
            <v>-7800</v>
          </cell>
          <cell r="U935">
            <v>-7400</v>
          </cell>
          <cell r="V935">
            <v>-6700</v>
          </cell>
          <cell r="W935">
            <v>-7000</v>
          </cell>
          <cell r="X935">
            <v>0</v>
          </cell>
          <cell r="Y935">
            <v>0</v>
          </cell>
          <cell r="Z935">
            <v>0</v>
          </cell>
        </row>
        <row r="936">
          <cell r="C936" t="str">
            <v>4% Risk weighted assets</v>
          </cell>
          <cell r="I936">
            <v>0.04</v>
          </cell>
          <cell r="J936" t="str">
            <v>ING Group; 4% Risk weighted assets</v>
          </cell>
          <cell r="K936" t="str">
            <v>Less urgent</v>
          </cell>
          <cell r="L936" t="str">
            <v>No restriction</v>
          </cell>
          <cell r="M936">
            <v>-100000000000</v>
          </cell>
          <cell r="N936">
            <v>-100000000000</v>
          </cell>
          <cell r="O936">
            <v>0</v>
          </cell>
          <cell r="P936">
            <v>0</v>
          </cell>
          <cell r="R936">
            <v>0.2</v>
          </cell>
          <cell r="T936">
            <v>-8794.73704</v>
          </cell>
          <cell r="U936">
            <v>-9590.44</v>
          </cell>
          <cell r="V936">
            <v>-9563.4222399999999</v>
          </cell>
          <cell r="W936">
            <v>-9726.9534000000003</v>
          </cell>
          <cell r="X936">
            <v>-10190.355560000002</v>
          </cell>
          <cell r="Y936">
            <v>-10122.679960000001</v>
          </cell>
          <cell r="Z936">
            <v>-10299.329319999999</v>
          </cell>
        </row>
        <row r="937">
          <cell r="B937" t="str">
            <v>Capital surplus</v>
          </cell>
          <cell r="J937" t="str">
            <v>ING Group; Capital surplus</v>
          </cell>
          <cell r="K937" t="str">
            <v>Less urgent</v>
          </cell>
          <cell r="L937" t="str">
            <v>No restriction</v>
          </cell>
          <cell r="M937">
            <v>-100000000000</v>
          </cell>
          <cell r="N937">
            <v>-100000000000</v>
          </cell>
          <cell r="O937">
            <v>0</v>
          </cell>
          <cell r="P937">
            <v>0</v>
          </cell>
          <cell r="R937">
            <v>0.2</v>
          </cell>
          <cell r="T937">
            <v>9764.6161768825987</v>
          </cell>
          <cell r="U937">
            <v>8944.5478437389338</v>
          </cell>
          <cell r="V937">
            <v>6632.9171339703462</v>
          </cell>
          <cell r="W937">
            <v>7078.069304168077</v>
          </cell>
          <cell r="X937">
            <v>14772.786772836329</v>
          </cell>
          <cell r="Y937">
            <v>13497.071429590702</v>
          </cell>
          <cell r="Z937">
            <v>12231.943177216321</v>
          </cell>
        </row>
        <row r="938">
          <cell r="B938" t="str">
            <v>External capital coverage ratio</v>
          </cell>
          <cell r="J938" t="str">
            <v>ING Group; External capital coverage ratio</v>
          </cell>
          <cell r="K938" t="str">
            <v>Less urgent</v>
          </cell>
          <cell r="L938" t="str">
            <v>No restriction</v>
          </cell>
          <cell r="M938">
            <v>-100000000000</v>
          </cell>
          <cell r="N938">
            <v>-100000000000</v>
          </cell>
          <cell r="O938">
            <v>0</v>
          </cell>
          <cell r="P938">
            <v>0</v>
          </cell>
          <cell r="R938">
            <v>0.2</v>
          </cell>
          <cell r="T938">
            <v>2.0521049918185832</v>
          </cell>
          <cell r="U938">
            <v>1.873318919765655</v>
          </cell>
          <cell r="V938">
            <v>1.7182359460229757</v>
          </cell>
          <cell r="W938">
            <v>1.7192981209616041</v>
          </cell>
          <cell r="X938">
            <v>1.7266011717339877</v>
          </cell>
          <cell r="Y938">
            <v>1.705814846968275</v>
          </cell>
          <cell r="Z938">
            <v>1.6342286795098822</v>
          </cell>
        </row>
        <row r="939">
          <cell r="B939" t="str">
            <v>Internal capital coverage ratio</v>
          </cell>
          <cell r="J939" t="str">
            <v>ING Group; Internal capital coverage ratio</v>
          </cell>
          <cell r="K939" t="str">
            <v>Less urgent</v>
          </cell>
          <cell r="L939" t="str">
            <v>No restriction</v>
          </cell>
          <cell r="M939">
            <v>-100000000000</v>
          </cell>
          <cell r="N939">
            <v>-100000000000</v>
          </cell>
          <cell r="O939">
            <v>0</v>
          </cell>
          <cell r="P939">
            <v>0</v>
          </cell>
          <cell r="R939">
            <v>0.2</v>
          </cell>
          <cell r="T939">
            <v>1.3986413963512629</v>
          </cell>
          <cell r="U939">
            <v>1.3425003692734616</v>
          </cell>
          <cell r="V939">
            <v>1.2625502226483132</v>
          </cell>
          <cell r="W939">
            <v>1.2663736909973686</v>
          </cell>
          <cell r="X939">
            <v>1.7266011717339877</v>
          </cell>
          <cell r="Y939">
            <v>1.705814846968275</v>
          </cell>
          <cell r="Z939">
            <v>1.6342286795098822</v>
          </cell>
        </row>
        <row r="940">
          <cell r="K940" t="str">
            <v>Less urgent</v>
          </cell>
          <cell r="L940" t="str">
            <v>No restriction</v>
          </cell>
          <cell r="M940">
            <v>-100000000000</v>
          </cell>
          <cell r="N940">
            <v>-100000000000</v>
          </cell>
          <cell r="O940">
            <v>0</v>
          </cell>
          <cell r="P940">
            <v>0</v>
          </cell>
          <cell r="R940">
            <v>0.2</v>
          </cell>
        </row>
        <row r="941">
          <cell r="B941" t="str">
            <v>Calculation of Debt/Equity ratio</v>
          </cell>
          <cell r="J941" t="str">
            <v>ING Group; Calculation of Debt/Equity ratio</v>
          </cell>
          <cell r="K941" t="str">
            <v>Less urgent</v>
          </cell>
          <cell r="L941" t="str">
            <v>No restriction</v>
          </cell>
          <cell r="M941">
            <v>-100000000000</v>
          </cell>
          <cell r="N941">
            <v>-100000000000</v>
          </cell>
          <cell r="O941">
            <v>0</v>
          </cell>
          <cell r="P941">
            <v>0</v>
          </cell>
          <cell r="R941">
            <v>0.2</v>
          </cell>
        </row>
        <row r="942">
          <cell r="C942" t="str">
            <v>Total equity base (e)</v>
          </cell>
          <cell r="J942" t="str">
            <v>ING Group; Total equity base (e)</v>
          </cell>
          <cell r="K942" t="str">
            <v>Less urgent</v>
          </cell>
          <cell r="L942" t="str">
            <v>No restriction</v>
          </cell>
          <cell r="M942">
            <v>-100000000000</v>
          </cell>
          <cell r="N942">
            <v>-100000000000</v>
          </cell>
          <cell r="O942">
            <v>0</v>
          </cell>
          <cell r="P942">
            <v>0</v>
          </cell>
          <cell r="R942">
            <v>0.2</v>
          </cell>
          <cell r="T942">
            <v>32971.353216872601</v>
          </cell>
          <cell r="U942">
            <v>32423.987843738934</v>
          </cell>
          <cell r="V942">
            <v>29190.339373970346</v>
          </cell>
          <cell r="W942">
            <v>30938.022704168077</v>
          </cell>
          <cell r="X942">
            <v>32379.142332836331</v>
          </cell>
          <cell r="Y942">
            <v>28819.751389590703</v>
          </cell>
          <cell r="Z942">
            <v>27548.27249721632</v>
          </cell>
        </row>
        <row r="943">
          <cell r="F943" t="str">
            <v>Capital &amp; surplus Bank</v>
          </cell>
          <cell r="J943" t="str">
            <v>ING Group; Capital &amp; surplus Bank</v>
          </cell>
          <cell r="K943" t="str">
            <v>Urgent</v>
          </cell>
          <cell r="L943" t="str">
            <v>Must be positive</v>
          </cell>
          <cell r="M943">
            <v>-100000000000</v>
          </cell>
          <cell r="N943">
            <v>0</v>
          </cell>
          <cell r="O943">
            <v>-100000000000</v>
          </cell>
          <cell r="P943">
            <v>-100000000000</v>
          </cell>
          <cell r="R943">
            <v>0.2</v>
          </cell>
        </row>
        <row r="944">
          <cell r="F944" t="str">
            <v>revaluation reserve Bank</v>
          </cell>
          <cell r="I944" t="str">
            <v>(a.k.a. prudential filter)</v>
          </cell>
          <cell r="J944" t="str">
            <v>ING Group; revaluation reserve Bank</v>
          </cell>
          <cell r="K944" t="str">
            <v>Less urgent</v>
          </cell>
          <cell r="L944" t="str">
            <v>No restriction</v>
          </cell>
          <cell r="M944">
            <v>-100000000000</v>
          </cell>
          <cell r="N944">
            <v>-100000000000</v>
          </cell>
          <cell r="O944">
            <v>0</v>
          </cell>
          <cell r="P944">
            <v>0</v>
          </cell>
          <cell r="R944">
            <v>0.2</v>
          </cell>
        </row>
        <row r="945">
          <cell r="F945" t="str">
            <v>hybrids issued by Group for Bank</v>
          </cell>
          <cell r="I945" t="str">
            <v>from [Hybrids] sheet</v>
          </cell>
          <cell r="J945" t="str">
            <v>ING Group; hybrids issued by Group for Bank</v>
          </cell>
          <cell r="K945" t="str">
            <v>Less urgent</v>
          </cell>
          <cell r="L945" t="str">
            <v>No restriction</v>
          </cell>
          <cell r="M945">
            <v>-100000000000</v>
          </cell>
          <cell r="N945">
            <v>-100000000000</v>
          </cell>
          <cell r="O945">
            <v>0</v>
          </cell>
          <cell r="P945">
            <v>0</v>
          </cell>
          <cell r="R945">
            <v>0.2</v>
          </cell>
        </row>
        <row r="946">
          <cell r="F946" t="str">
            <v>ING shares held by ING Bank (Equity swap)</v>
          </cell>
          <cell r="I946" t="str">
            <v xml:space="preserve">Treasury shares ING Group; Bert Pelkman, Funmi Oladejo, Stanley Bissumbhar </v>
          </cell>
          <cell r="J946" t="str">
            <v>ING Group; ING shares held by ING Bank (Equity swap)</v>
          </cell>
          <cell r="K946" t="str">
            <v>Urgent</v>
          </cell>
          <cell r="L946" t="str">
            <v>Must be negative</v>
          </cell>
          <cell r="M946">
            <v>0</v>
          </cell>
          <cell r="N946">
            <v>100000000000</v>
          </cell>
          <cell r="O946">
            <v>-100000000000</v>
          </cell>
          <cell r="P946">
            <v>-100000000000</v>
          </cell>
          <cell r="R946">
            <v>0.2</v>
          </cell>
        </row>
        <row r="947">
          <cell r="F947" t="str">
            <v>ING shares held by ING Bank (other)</v>
          </cell>
          <cell r="I947" t="str">
            <v xml:space="preserve">Treasury shares ING Group; Bert Pelkman, Funmi Oladejo, Stanley Bissumbhar </v>
          </cell>
          <cell r="J947" t="str">
            <v>ING Group; ING shares held by ING Bank (other)</v>
          </cell>
          <cell r="K947" t="str">
            <v>Urgent</v>
          </cell>
          <cell r="L947" t="str">
            <v>Must be negative</v>
          </cell>
          <cell r="M947">
            <v>0</v>
          </cell>
          <cell r="N947">
            <v>100000000000</v>
          </cell>
          <cell r="O947">
            <v>-100000000000</v>
          </cell>
          <cell r="P947">
            <v>-100000000000</v>
          </cell>
          <cell r="R947">
            <v>0.2</v>
          </cell>
        </row>
        <row r="948">
          <cell r="E948" t="str">
            <v>Book value ING Bank</v>
          </cell>
          <cell r="J948" t="str">
            <v>ING Group; Book value ING Bank</v>
          </cell>
          <cell r="K948" t="str">
            <v>Less urgent</v>
          </cell>
          <cell r="L948" t="str">
            <v>No restriction</v>
          </cell>
          <cell r="M948">
            <v>-100000000000</v>
          </cell>
          <cell r="N948">
            <v>-100000000000</v>
          </cell>
          <cell r="O948">
            <v>0</v>
          </cell>
          <cell r="P948">
            <v>0</v>
          </cell>
          <cell r="R948">
            <v>0.2</v>
          </cell>
          <cell r="T948">
            <v>15052</v>
          </cell>
          <cell r="U948">
            <v>15546</v>
          </cell>
          <cell r="V948">
            <v>15765</v>
          </cell>
          <cell r="W948">
            <v>15462</v>
          </cell>
          <cell r="X948">
            <v>15143</v>
          </cell>
          <cell r="Y948">
            <v>14848</v>
          </cell>
          <cell r="Z948">
            <v>16345</v>
          </cell>
        </row>
        <row r="949">
          <cell r="F949" t="str">
            <v>Capital &amp; surplus Insurance</v>
          </cell>
          <cell r="J949" t="str">
            <v>ING Group; Capital &amp; surplus Insurance</v>
          </cell>
          <cell r="K949" t="str">
            <v>Less urgent</v>
          </cell>
          <cell r="L949" t="str">
            <v>No restriction</v>
          </cell>
          <cell r="M949">
            <v>-100000000000</v>
          </cell>
          <cell r="N949">
            <v>-100000000000</v>
          </cell>
          <cell r="O949">
            <v>0</v>
          </cell>
          <cell r="P949">
            <v>0</v>
          </cell>
          <cell r="R949">
            <v>0.2</v>
          </cell>
        </row>
        <row r="950">
          <cell r="F950" t="str">
            <v>revaluation reserve Insurance</v>
          </cell>
          <cell r="I950" t="str">
            <v>(a.k.a. prudential filter)</v>
          </cell>
          <cell r="J950" t="str">
            <v>ING Group; revaluation reserve Insurance</v>
          </cell>
          <cell r="K950" t="str">
            <v>Less urgent</v>
          </cell>
          <cell r="L950" t="str">
            <v>No restriction</v>
          </cell>
          <cell r="M950">
            <v>-100000000000</v>
          </cell>
          <cell r="N950">
            <v>-100000000000</v>
          </cell>
          <cell r="O950">
            <v>0</v>
          </cell>
          <cell r="P950">
            <v>0</v>
          </cell>
          <cell r="R950">
            <v>0.2</v>
          </cell>
        </row>
        <row r="951">
          <cell r="F951" t="str">
            <v>hybrids issued by Group for Insurance</v>
          </cell>
          <cell r="I951" t="str">
            <v>from [Hybrids] sheet</v>
          </cell>
          <cell r="J951" t="str">
            <v>ING Group; hybrids issued by Group for Insurance</v>
          </cell>
          <cell r="K951" t="str">
            <v>Less urgent</v>
          </cell>
          <cell r="L951" t="str">
            <v>No restriction</v>
          </cell>
          <cell r="M951">
            <v>-100000000000</v>
          </cell>
          <cell r="N951">
            <v>-100000000000</v>
          </cell>
          <cell r="O951">
            <v>0</v>
          </cell>
          <cell r="P951">
            <v>0</v>
          </cell>
          <cell r="R951">
            <v>0.2</v>
          </cell>
        </row>
        <row r="952">
          <cell r="F952" t="str">
            <v>ING shares held by ING Insurance</v>
          </cell>
          <cell r="I952" t="str">
            <v xml:space="preserve">Treasury shares ING Group; Bert Pelkman, Funmi Oladejo, Stanley Bissumbhar </v>
          </cell>
          <cell r="J952" t="str">
            <v>ING Group; ING shares held by ING Insurance</v>
          </cell>
          <cell r="K952" t="str">
            <v>Urgent</v>
          </cell>
          <cell r="L952" t="str">
            <v>Must be negative</v>
          </cell>
          <cell r="M952">
            <v>0</v>
          </cell>
          <cell r="N952">
            <v>100000000000</v>
          </cell>
          <cell r="O952">
            <v>-100000000000</v>
          </cell>
          <cell r="P952">
            <v>-100000000000</v>
          </cell>
          <cell r="R952">
            <v>0.2</v>
          </cell>
        </row>
        <row r="953">
          <cell r="E953" t="str">
            <v>Book value ING Insurance</v>
          </cell>
          <cell r="J953" t="str">
            <v>ING Group; Book value ING Insurance</v>
          </cell>
          <cell r="K953" t="str">
            <v>Less urgent</v>
          </cell>
          <cell r="L953" t="str">
            <v>No restriction</v>
          </cell>
          <cell r="M953">
            <v>-100000000000</v>
          </cell>
          <cell r="N953">
            <v>-100000000000</v>
          </cell>
          <cell r="O953">
            <v>0</v>
          </cell>
          <cell r="P953">
            <v>0</v>
          </cell>
          <cell r="R953">
            <v>0.2</v>
          </cell>
          <cell r="T953">
            <v>17824</v>
          </cell>
          <cell r="U953">
            <v>18194</v>
          </cell>
          <cell r="V953">
            <v>14171</v>
          </cell>
          <cell r="W953">
            <v>15396</v>
          </cell>
          <cell r="X953">
            <v>16924</v>
          </cell>
          <cell r="Y953">
            <v>13895</v>
          </cell>
          <cell r="Z953">
            <v>10558</v>
          </cell>
        </row>
        <row r="954">
          <cell r="E954" t="str">
            <v>hybrids issued by Group not on-lent</v>
          </cell>
          <cell r="I954" t="str">
            <v>from [Hybrids] sheet</v>
          </cell>
          <cell r="J954" t="str">
            <v>ING Group; hybrids issued by Group not on-lent</v>
          </cell>
          <cell r="K954" t="str">
            <v>Less urgent</v>
          </cell>
          <cell r="L954" t="str">
            <v>No restriction</v>
          </cell>
          <cell r="M954">
            <v>-100000000000</v>
          </cell>
          <cell r="N954">
            <v>-100000000000</v>
          </cell>
          <cell r="O954">
            <v>0</v>
          </cell>
          <cell r="P954">
            <v>0</v>
          </cell>
          <cell r="R954">
            <v>0.2</v>
          </cell>
          <cell r="W954">
            <v>0</v>
          </cell>
          <cell r="X954">
            <v>0</v>
          </cell>
          <cell r="Y954">
            <v>0</v>
          </cell>
          <cell r="Z954">
            <v>0</v>
          </cell>
        </row>
        <row r="955">
          <cell r="E955" t="str">
            <v>Book value other subs (TMB, WTC Watergraafsmeer)</v>
          </cell>
          <cell r="I955" t="str">
            <v>Gaudi download; Krijn de Graaf, Danny Duijvestein (CF/SCF/FA INGV &amp; Re-Ins)</v>
          </cell>
          <cell r="J955" t="str">
            <v>ING Group; Book value other subs (TMB, WTC Watergraafsmeer)</v>
          </cell>
          <cell r="K955" t="str">
            <v>Urgent</v>
          </cell>
          <cell r="L955" t="str">
            <v>Must be positive</v>
          </cell>
          <cell r="M955">
            <v>-100000000000</v>
          </cell>
          <cell r="N955">
            <v>0</v>
          </cell>
          <cell r="O955">
            <v>-100000000000</v>
          </cell>
          <cell r="P955">
            <v>-100000000000</v>
          </cell>
          <cell r="R955">
            <v>0.2</v>
          </cell>
        </row>
        <row r="956">
          <cell r="D956" t="str">
            <v>Total book value subs</v>
          </cell>
          <cell r="J956" t="str">
            <v>ING Group; Total book value subs</v>
          </cell>
          <cell r="K956" t="str">
            <v>Less urgent</v>
          </cell>
          <cell r="L956" t="str">
            <v>No restriction</v>
          </cell>
          <cell r="M956">
            <v>-100000000000</v>
          </cell>
          <cell r="N956">
            <v>-100000000000</v>
          </cell>
          <cell r="O956">
            <v>0</v>
          </cell>
          <cell r="P956">
            <v>0</v>
          </cell>
          <cell r="R956">
            <v>0.2</v>
          </cell>
          <cell r="T956">
            <v>32876</v>
          </cell>
          <cell r="U956">
            <v>33740</v>
          </cell>
          <cell r="V956">
            <v>29936</v>
          </cell>
          <cell r="W956">
            <v>30858</v>
          </cell>
          <cell r="X956">
            <v>32067</v>
          </cell>
          <cell r="Y956">
            <v>28743</v>
          </cell>
          <cell r="Z956">
            <v>26903</v>
          </cell>
        </row>
        <row r="957">
          <cell r="C957" t="str">
            <v>Debt (d)</v>
          </cell>
          <cell r="J957" t="str">
            <v>ING Group; Debt (d)</v>
          </cell>
          <cell r="K957" t="str">
            <v>Less urgent</v>
          </cell>
          <cell r="L957" t="str">
            <v>No restriction</v>
          </cell>
          <cell r="M957">
            <v>-100000000000</v>
          </cell>
          <cell r="N957">
            <v>-100000000000</v>
          </cell>
          <cell r="O957">
            <v>0</v>
          </cell>
          <cell r="P957">
            <v>0</v>
          </cell>
          <cell r="R957">
            <v>0.2</v>
          </cell>
          <cell r="T957">
            <v>-95.353216872601479</v>
          </cell>
          <cell r="U957">
            <v>1316.0121562610657</v>
          </cell>
          <cell r="V957">
            <v>745.66062602965394</v>
          </cell>
          <cell r="W957">
            <v>-80.022704168077325</v>
          </cell>
          <cell r="X957">
            <v>-312.14233283633075</v>
          </cell>
          <cell r="Y957">
            <v>-76.751389590703184</v>
          </cell>
          <cell r="Z957">
            <v>-645.27249721631961</v>
          </cell>
        </row>
        <row r="958">
          <cell r="C958" t="str">
            <v>target debt/equity ratio ING Group</v>
          </cell>
          <cell r="I958" t="str">
            <v>[Targets] sheet</v>
          </cell>
          <cell r="J958" t="str">
            <v>ING Group; target debt/equity ratio ING Group</v>
          </cell>
          <cell r="K958">
            <v>6</v>
          </cell>
          <cell r="L958">
            <v>2</v>
          </cell>
          <cell r="M958">
            <v>3</v>
          </cell>
          <cell r="N958">
            <v>4</v>
          </cell>
          <cell r="R958">
            <v>0.2</v>
          </cell>
          <cell r="T958">
            <v>0.2</v>
          </cell>
          <cell r="U958">
            <v>0.2</v>
          </cell>
          <cell r="V958">
            <v>0.2</v>
          </cell>
          <cell r="W958">
            <v>0.2</v>
          </cell>
          <cell r="X958">
            <v>0.2</v>
          </cell>
          <cell r="Y958">
            <v>0.2</v>
          </cell>
          <cell r="Z958">
            <v>0.2</v>
          </cell>
        </row>
        <row r="959">
          <cell r="C959" t="str">
            <v>target d/e / (1-target d/e)</v>
          </cell>
          <cell r="I959" t="str">
            <v>target d/e / (1-target d/e)</v>
          </cell>
          <cell r="J959" t="str">
            <v>ING Group; target d/e / (1-target d/e)</v>
          </cell>
          <cell r="R959">
            <v>0.2</v>
          </cell>
          <cell r="T959">
            <v>0.25</v>
          </cell>
          <cell r="U959">
            <v>0.25</v>
          </cell>
          <cell r="V959">
            <v>0.25</v>
          </cell>
          <cell r="W959">
            <v>0.25</v>
          </cell>
          <cell r="X959">
            <v>0.25</v>
          </cell>
          <cell r="Y959">
            <v>0.25</v>
          </cell>
          <cell r="Z959">
            <v>0.25</v>
          </cell>
        </row>
        <row r="960">
          <cell r="B960" t="str">
            <v>Debt /equity ratio { d /(d+e) }</v>
          </cell>
          <cell r="J960" t="str">
            <v>ING Group; Debt /equity ratio { d /(d+e) }</v>
          </cell>
          <cell r="K960" t="str">
            <v>Less urgent</v>
          </cell>
          <cell r="L960" t="str">
            <v>No restriction</v>
          </cell>
          <cell r="M960">
            <v>-100000000000</v>
          </cell>
          <cell r="N960">
            <v>-100000000000</v>
          </cell>
          <cell r="O960">
            <v>0</v>
          </cell>
          <cell r="P960">
            <v>0</v>
          </cell>
          <cell r="R960">
            <v>0.2</v>
          </cell>
          <cell r="T960">
            <v>-2.9003898549884864E-3</v>
          </cell>
          <cell r="U960">
            <v>3.9004509669859681E-2</v>
          </cell>
          <cell r="V960">
            <v>2.4908492317933389E-2</v>
          </cell>
          <cell r="W960">
            <v>-2.5932563409189618E-3</v>
          </cell>
          <cell r="X960">
            <v>-9.7340671979396498E-3</v>
          </cell>
          <cell r="Y960">
            <v>-2.6702637021432411E-3</v>
          </cell>
          <cell r="Z960">
            <v>-2.3985150251507995E-2</v>
          </cell>
        </row>
        <row r="1051">
          <cell r="A1051" t="str">
            <v>B</v>
          </cell>
          <cell r="B1051" t="str">
            <v>ECONOMIC CAPITAL DATA</v>
          </cell>
          <cell r="K1051" t="str">
            <v>Less urgent</v>
          </cell>
          <cell r="L1051" t="str">
            <v>No restriction</v>
          </cell>
          <cell r="M1051">
            <v>-100000000000</v>
          </cell>
          <cell r="N1051">
            <v>-100000000000</v>
          </cell>
          <cell r="O1051">
            <v>0</v>
          </cell>
          <cell r="P1051">
            <v>0</v>
          </cell>
          <cell r="R1051">
            <v>0.2</v>
          </cell>
        </row>
        <row r="1052">
          <cell r="B1052" t="str">
            <v>BANK</v>
          </cell>
          <cell r="K1052" t="str">
            <v>Less urgent</v>
          </cell>
          <cell r="L1052" t="str">
            <v>No restriction</v>
          </cell>
          <cell r="M1052">
            <v>-100000000000</v>
          </cell>
          <cell r="N1052">
            <v>-100000000000</v>
          </cell>
          <cell r="O1052">
            <v>0</v>
          </cell>
          <cell r="P1052">
            <v>0</v>
          </cell>
          <cell r="R1052">
            <v>0.2</v>
          </cell>
        </row>
        <row r="1053">
          <cell r="D1053" t="str">
            <v>Gross Credit Risk Capital</v>
          </cell>
          <cell r="I1053" t="str">
            <v>MIS Raroc (see EC_Bank_Retrieve.xls)</v>
          </cell>
          <cell r="J1053" t="str">
            <v>Bank; Gross Credit Risk Capital</v>
          </cell>
          <cell r="K1053" t="str">
            <v>Urgent</v>
          </cell>
          <cell r="L1053" t="str">
            <v>Must be positive</v>
          </cell>
          <cell r="M1053">
            <v>-100000000000</v>
          </cell>
          <cell r="N1053">
            <v>0</v>
          </cell>
          <cell r="O1053">
            <v>-100000000000</v>
          </cell>
          <cell r="P1053">
            <v>-100000000000</v>
          </cell>
          <cell r="R1053">
            <v>0.2</v>
          </cell>
          <cell r="W1053">
            <v>6453.8</v>
          </cell>
        </row>
        <row r="1054">
          <cell r="D1054" t="str">
            <v>Gross Transfer Risk Capital</v>
          </cell>
          <cell r="I1054" t="str">
            <v>MIS Raroc (see EC_Bank_Retrieve.xls)</v>
          </cell>
          <cell r="J1054" t="str">
            <v>Bank; Gross Transfer Risk Capital</v>
          </cell>
          <cell r="K1054" t="str">
            <v>Urgent</v>
          </cell>
          <cell r="L1054" t="str">
            <v>Must be positive</v>
          </cell>
          <cell r="M1054">
            <v>-100000000000</v>
          </cell>
          <cell r="N1054">
            <v>0</v>
          </cell>
          <cell r="O1054">
            <v>-100000000000</v>
          </cell>
          <cell r="P1054">
            <v>-100000000000</v>
          </cell>
          <cell r="R1054">
            <v>0.2</v>
          </cell>
          <cell r="W1054">
            <v>1053.7</v>
          </cell>
        </row>
        <row r="1055">
          <cell r="E1055" t="str">
            <v>Gross Market Risk Trading book</v>
          </cell>
          <cell r="I1055" t="str">
            <v>Laar, M.W.G. van (Mark), Hong, Z. (Zhen), Lin, C. (Candice Chin-Jong)</v>
          </cell>
          <cell r="J1055" t="str">
            <v>Bank; Gross Market Risk Trading book</v>
          </cell>
          <cell r="K1055" t="str">
            <v>Urgent</v>
          </cell>
          <cell r="L1055" t="str">
            <v>Must be positive</v>
          </cell>
          <cell r="M1055">
            <v>-100000000000</v>
          </cell>
          <cell r="N1055">
            <v>0</v>
          </cell>
          <cell r="O1055">
            <v>-100000000000</v>
          </cell>
          <cell r="P1055">
            <v>-100000000000</v>
          </cell>
          <cell r="R1055">
            <v>0.2</v>
          </cell>
        </row>
        <row r="1056">
          <cell r="G1056" t="str">
            <v>Gross Market Risk Treasury</v>
          </cell>
          <cell r="I1056" t="str">
            <v>old, was in use until 3Q2011</v>
          </cell>
          <cell r="J1056" t="str">
            <v>Bank; Gross Market Risk Treasury</v>
          </cell>
          <cell r="K1056" t="str">
            <v>Urgent</v>
          </cell>
          <cell r="L1056" t="str">
            <v>Must be positive</v>
          </cell>
          <cell r="M1056">
            <v>-100000000000</v>
          </cell>
          <cell r="N1056">
            <v>0</v>
          </cell>
          <cell r="O1056">
            <v>-100000000000</v>
          </cell>
          <cell r="P1056">
            <v>-100000000000</v>
          </cell>
          <cell r="R1056">
            <v>0.2</v>
          </cell>
        </row>
        <row r="1057">
          <cell r="G1057" t="str">
            <v>Gross Market Risk Banking</v>
          </cell>
          <cell r="I1057" t="str">
            <v>old, was in use until 3Q2011</v>
          </cell>
          <cell r="J1057" t="str">
            <v>Bank; Gross Market Risk Banking</v>
          </cell>
          <cell r="K1057" t="str">
            <v>Urgent</v>
          </cell>
          <cell r="L1057" t="str">
            <v>Must be positive</v>
          </cell>
          <cell r="M1057">
            <v>-100000000000</v>
          </cell>
          <cell r="N1057">
            <v>0</v>
          </cell>
          <cell r="O1057">
            <v>-100000000000</v>
          </cell>
          <cell r="P1057">
            <v>-100000000000</v>
          </cell>
          <cell r="R1057">
            <v>0.2</v>
          </cell>
        </row>
        <row r="1058">
          <cell r="G1058" t="str">
            <v>Gross Market Risk Model Risk</v>
          </cell>
          <cell r="I1058" t="str">
            <v>old, was in use until 3Q2011</v>
          </cell>
          <cell r="J1058" t="str">
            <v>Bank; Gross Market Risk Model Risk</v>
          </cell>
          <cell r="K1058" t="str">
            <v>Urgent</v>
          </cell>
          <cell r="L1058" t="str">
            <v>Must be positive</v>
          </cell>
          <cell r="M1058">
            <v>-100000000000</v>
          </cell>
          <cell r="N1058">
            <v>0</v>
          </cell>
          <cell r="O1058">
            <v>-100000000000</v>
          </cell>
          <cell r="P1058">
            <v>-100000000000</v>
          </cell>
          <cell r="R1058">
            <v>0.2</v>
          </cell>
        </row>
        <row r="1059">
          <cell r="G1059" t="str">
            <v>Gross Market Risk Capital Management</v>
          </cell>
          <cell r="I1059" t="str">
            <v>old, was in use until 3Q2011</v>
          </cell>
          <cell r="J1059" t="str">
            <v>Bank; Gross Market Risk Capital Management</v>
          </cell>
          <cell r="K1059" t="str">
            <v>Urgent</v>
          </cell>
          <cell r="L1059" t="str">
            <v>Must be positive</v>
          </cell>
          <cell r="M1059">
            <v>-100000000000</v>
          </cell>
          <cell r="N1059">
            <v>0</v>
          </cell>
          <cell r="O1059">
            <v>-100000000000</v>
          </cell>
          <cell r="P1059">
            <v>-100000000000</v>
          </cell>
          <cell r="R1059">
            <v>0.2</v>
          </cell>
        </row>
        <row r="1060">
          <cell r="F1060" t="str">
            <v>Gross Market Risk Banking Book</v>
          </cell>
          <cell r="J1060" t="str">
            <v>Bank; Gross Market Risk Banking Book</v>
          </cell>
          <cell r="K1060" t="str">
            <v>Urgent</v>
          </cell>
          <cell r="L1060" t="str">
            <v>Must be positive</v>
          </cell>
          <cell r="M1060">
            <v>-100000000000</v>
          </cell>
          <cell r="N1060">
            <v>0</v>
          </cell>
          <cell r="O1060">
            <v>-100000000000</v>
          </cell>
          <cell r="P1060">
            <v>-100000000000</v>
          </cell>
          <cell r="R1060">
            <v>0.2</v>
          </cell>
        </row>
        <row r="1061">
          <cell r="E1061" t="str">
            <v>Gross Market Risk Equity investments</v>
          </cell>
          <cell r="I1061" t="str">
            <v>Laar, M.W.G. van (Mark), Hong, Z. (Zhen), Lin, C. (Candice Chin-Jong)</v>
          </cell>
          <cell r="J1061" t="str">
            <v xml:space="preserve">Bank; </v>
          </cell>
          <cell r="K1061" t="str">
            <v>Urgent</v>
          </cell>
          <cell r="L1061" t="str">
            <v>Must be positive</v>
          </cell>
          <cell r="M1061">
            <v>-100000000000</v>
          </cell>
          <cell r="N1061">
            <v>0</v>
          </cell>
          <cell r="O1061">
            <v>-100000000000</v>
          </cell>
          <cell r="P1061">
            <v>-100000000000</v>
          </cell>
          <cell r="R1061">
            <v>0.2</v>
          </cell>
        </row>
        <row r="1062">
          <cell r="E1062" t="str">
            <v>Gross Market Risk ING Direct</v>
          </cell>
          <cell r="I1062" t="str">
            <v>(was in use until 3Q2011)</v>
          </cell>
          <cell r="J1062" t="str">
            <v xml:space="preserve">Bank; </v>
          </cell>
          <cell r="K1062" t="str">
            <v>Urgent</v>
          </cell>
          <cell r="L1062" t="str">
            <v>Must be positive</v>
          </cell>
          <cell r="M1062">
            <v>-100000000000</v>
          </cell>
          <cell r="N1062">
            <v>0</v>
          </cell>
          <cell r="O1062">
            <v>-100000000000</v>
          </cell>
          <cell r="P1062">
            <v>-100000000000</v>
          </cell>
          <cell r="R1062">
            <v>0.2</v>
          </cell>
        </row>
        <row r="1063">
          <cell r="E1063" t="str">
            <v>Gross Market Risk Banking book</v>
          </cell>
          <cell r="I1063" t="str">
            <v>(was in use until 3Q2011)</v>
          </cell>
          <cell r="J1063" t="str">
            <v>Bank; Gross Market Risk Banking book</v>
          </cell>
          <cell r="K1063" t="str">
            <v>Urgent</v>
          </cell>
          <cell r="L1063" t="str">
            <v>Must be positive</v>
          </cell>
          <cell r="M1063">
            <v>-100000000000</v>
          </cell>
          <cell r="N1063">
            <v>0</v>
          </cell>
          <cell r="O1063">
            <v>-100000000000</v>
          </cell>
          <cell r="P1063">
            <v>-100000000000</v>
          </cell>
          <cell r="R1063">
            <v>0.2</v>
          </cell>
        </row>
        <row r="1064">
          <cell r="F1064" t="str">
            <v>of which Gross Interest Rate Risk on Investments</v>
          </cell>
          <cell r="I1064" t="str">
            <v>(was in use until 3Q2011)</v>
          </cell>
          <cell r="J1064" t="str">
            <v xml:space="preserve">Bank; </v>
          </cell>
          <cell r="K1064" t="str">
            <v>Urgent</v>
          </cell>
          <cell r="L1064" t="str">
            <v>Must be positive</v>
          </cell>
          <cell r="M1064">
            <v>-100000000000</v>
          </cell>
          <cell r="N1064">
            <v>0</v>
          </cell>
          <cell r="O1064">
            <v>-100000000000</v>
          </cell>
          <cell r="P1064">
            <v>-100000000000</v>
          </cell>
          <cell r="R1064">
            <v>0.2</v>
          </cell>
        </row>
        <row r="1065">
          <cell r="F1065" t="str">
            <v>of which other</v>
          </cell>
          <cell r="I1065" t="str">
            <v>(was in use until 3Q2011)</v>
          </cell>
          <cell r="J1065" t="str">
            <v xml:space="preserve">Bank; </v>
          </cell>
          <cell r="K1065" t="str">
            <v>Urgent</v>
          </cell>
          <cell r="L1065" t="str">
            <v>Must be positive</v>
          </cell>
          <cell r="M1065">
            <v>-100000000000</v>
          </cell>
          <cell r="N1065">
            <v>0</v>
          </cell>
          <cell r="O1065">
            <v>-100000000000</v>
          </cell>
          <cell r="P1065">
            <v>-100000000000</v>
          </cell>
          <cell r="R1065">
            <v>0.2</v>
          </cell>
        </row>
        <row r="1066">
          <cell r="E1066" t="str">
            <v>Gross Market Risk Treasury</v>
          </cell>
          <cell r="I1066" t="str">
            <v>Laar, M.W.G. van (Mark), Hong, Z. (Zhen), Lin, C. (Candice Chin-Jong)</v>
          </cell>
          <cell r="J1066" t="str">
            <v>Bank; Gross Market Risk Treasury</v>
          </cell>
          <cell r="K1066" t="str">
            <v>Urgent</v>
          </cell>
          <cell r="L1066" t="str">
            <v>Must be positive</v>
          </cell>
          <cell r="M1066">
            <v>-100000000000</v>
          </cell>
          <cell r="N1066">
            <v>0</v>
          </cell>
          <cell r="O1066">
            <v>-100000000000</v>
          </cell>
          <cell r="P1066">
            <v>-100000000000</v>
          </cell>
          <cell r="R1066">
            <v>0.2</v>
          </cell>
        </row>
        <row r="1067">
          <cell r="E1067" t="str">
            <v>Gross Market Risk Banking (ALM)</v>
          </cell>
          <cell r="I1067" t="str">
            <v>Laar, M.W.G. van (Mark), Hong, Z. (Zhen), Lin, C. (Candice Chin-Jong)</v>
          </cell>
          <cell r="J1067" t="str">
            <v>Bank; Gross Market Risk Banking (ALM)</v>
          </cell>
          <cell r="K1067" t="str">
            <v>Urgent</v>
          </cell>
          <cell r="L1067" t="str">
            <v>Must be positive</v>
          </cell>
          <cell r="M1067">
            <v>-100000000000</v>
          </cell>
          <cell r="N1067">
            <v>0</v>
          </cell>
          <cell r="O1067">
            <v>-100000000000</v>
          </cell>
          <cell r="P1067">
            <v>-100000000000</v>
          </cell>
          <cell r="R1067">
            <v>0.2</v>
          </cell>
        </row>
        <row r="1068">
          <cell r="E1068" t="str">
            <v>Gross Market Risk Convexity Risk</v>
          </cell>
          <cell r="I1068" t="str">
            <v>Laar, M.W.G. van (Mark), Hong, Z. (Zhen), Lin, C. (Candice Chin-Jong)</v>
          </cell>
          <cell r="J1068" t="str">
            <v>Bank; Gross Market Risk Convexity Risk</v>
          </cell>
          <cell r="K1068" t="str">
            <v>Urgent</v>
          </cell>
          <cell r="L1068" t="str">
            <v>Must be positive</v>
          </cell>
          <cell r="M1068">
            <v>-100000000000</v>
          </cell>
          <cell r="N1068">
            <v>0</v>
          </cell>
          <cell r="O1068">
            <v>-100000000000</v>
          </cell>
          <cell r="P1068">
            <v>-100000000000</v>
          </cell>
          <cell r="R1068">
            <v>0.2</v>
          </cell>
        </row>
        <row r="1069">
          <cell r="E1069" t="str">
            <v>Gross Market Risk ING Direct</v>
          </cell>
          <cell r="I1069" t="str">
            <v>Laar, M.W.G. van (Mark), Hong, Z. (Zhen), Lin, C. (Candice Chin-Jong)</v>
          </cell>
          <cell r="J1069" t="str">
            <v>Bank; Gross Market Risk ING Direct</v>
          </cell>
          <cell r="K1069" t="str">
            <v>Urgent</v>
          </cell>
          <cell r="L1069" t="str">
            <v>Must be positive</v>
          </cell>
          <cell r="M1069">
            <v>-100000000000</v>
          </cell>
          <cell r="N1069">
            <v>0</v>
          </cell>
          <cell r="O1069">
            <v>-100000000000</v>
          </cell>
          <cell r="P1069">
            <v>-100000000000</v>
          </cell>
          <cell r="R1069">
            <v>0.2</v>
          </cell>
        </row>
        <row r="1070">
          <cell r="E1070" t="str">
            <v>Treasury/ALM/Convexity/INGD</v>
          </cell>
          <cell r="J1070" t="str">
            <v>Bank; Treasury/ALM/Convexity/INGD</v>
          </cell>
          <cell r="K1070" t="str">
            <v>Urgent</v>
          </cell>
          <cell r="L1070" t="str">
            <v>Must be positive</v>
          </cell>
          <cell r="M1070">
            <v>-100000000000</v>
          </cell>
          <cell r="N1070">
            <v>0</v>
          </cell>
          <cell r="O1070">
            <v>-100000000000</v>
          </cell>
          <cell r="P1070">
            <v>-100000000000</v>
          </cell>
          <cell r="R1070">
            <v>0.2</v>
          </cell>
        </row>
        <row r="1071">
          <cell r="E1071" t="str">
            <v>IRR on Investments</v>
          </cell>
          <cell r="I1071" t="str">
            <v>Laar, M.W.G. van (Mark), Hong, Z. (Zhen), Lin, C. (Candice Chin-Jong)</v>
          </cell>
          <cell r="J1071" t="str">
            <v>Bank; IRR on Investments</v>
          </cell>
          <cell r="K1071" t="str">
            <v>Urgent</v>
          </cell>
          <cell r="L1071" t="str">
            <v>Must be positive</v>
          </cell>
          <cell r="M1071">
            <v>-100000000000</v>
          </cell>
          <cell r="N1071">
            <v>0</v>
          </cell>
          <cell r="O1071">
            <v>-100000000000</v>
          </cell>
          <cell r="P1071">
            <v>-100000000000</v>
          </cell>
          <cell r="R1071">
            <v>0.2</v>
          </cell>
        </row>
        <row r="1072">
          <cell r="E1072" t="str">
            <v>FX ratio hedge</v>
          </cell>
          <cell r="I1072" t="str">
            <v>Laar, M.W.G. van (Mark), Hong, Z. (Zhen), Lin, C. (Candice Chin-Jong)</v>
          </cell>
          <cell r="J1072" t="str">
            <v>Bank; FX ratio hedge</v>
          </cell>
          <cell r="K1072" t="str">
            <v>Urgent</v>
          </cell>
          <cell r="L1072" t="str">
            <v>Must be positive</v>
          </cell>
          <cell r="M1072">
            <v>-100000000000</v>
          </cell>
          <cell r="N1072">
            <v>0</v>
          </cell>
          <cell r="O1072">
            <v>-100000000000</v>
          </cell>
          <cell r="P1072">
            <v>-100000000000</v>
          </cell>
          <cell r="R1072">
            <v>0.5</v>
          </cell>
        </row>
        <row r="1073">
          <cell r="E1073" t="str">
            <v>Gross Market Risk Real Estate</v>
          </cell>
          <cell r="I1073" t="str">
            <v>Laar, M.W.G. van (Mark), Hong, Z. (Zhen), Lin, C. (Candice Chin-Jong)</v>
          </cell>
          <cell r="J1073" t="str">
            <v>Bank; Gross Market Risk Real Estate</v>
          </cell>
          <cell r="K1073" t="str">
            <v>Urgent</v>
          </cell>
          <cell r="L1073" t="str">
            <v>Must be positive</v>
          </cell>
          <cell r="M1073">
            <v>-100000000000</v>
          </cell>
          <cell r="N1073">
            <v>0</v>
          </cell>
          <cell r="O1073">
            <v>-100000000000</v>
          </cell>
          <cell r="P1073">
            <v>-100000000000</v>
          </cell>
          <cell r="R1073">
            <v>0.2</v>
          </cell>
        </row>
        <row r="1074">
          <cell r="D1074" t="str">
            <v>Gross Market Risk Capital</v>
          </cell>
          <cell r="J1074" t="str">
            <v>Bank; Gross Market Risk Capital</v>
          </cell>
          <cell r="K1074" t="str">
            <v>Urgent</v>
          </cell>
          <cell r="L1074" t="str">
            <v>Must be positive</v>
          </cell>
          <cell r="M1074">
            <v>-100000000000</v>
          </cell>
          <cell r="N1074">
            <v>0</v>
          </cell>
          <cell r="O1074">
            <v>-100000000000</v>
          </cell>
          <cell r="P1074">
            <v>-100000000000</v>
          </cell>
          <cell r="R1074">
            <v>0.2</v>
          </cell>
          <cell r="W1074">
            <v>3314.2</v>
          </cell>
        </row>
        <row r="1075">
          <cell r="E1075" t="str">
            <v>Gross Business Risk Capital - Expense risk</v>
          </cell>
          <cell r="I1075" t="str">
            <v>Drost, J.C. (Jenny), R:\RIA_new\EC bank\Business risk\aanlevering Pieter</v>
          </cell>
          <cell r="R1075">
            <v>0.2</v>
          </cell>
        </row>
        <row r="1076">
          <cell r="E1076" t="str">
            <v>Gross Business Risk Capital - Client Behavioural risk</v>
          </cell>
          <cell r="I1076" t="str">
            <v>Drost, J.C. (Jenny), R:\RIA_new\EC bank\Business risk\aanlevering Pieter</v>
          </cell>
          <cell r="R1076">
            <v>0.2</v>
          </cell>
        </row>
        <row r="1077">
          <cell r="E1077" t="str">
            <v>Gross Business Risk Capital - Intra BR diversification</v>
          </cell>
          <cell r="R1077">
            <v>0.2</v>
          </cell>
        </row>
        <row r="1078">
          <cell r="D1078" t="str">
            <v>Gross Business Risk Capital</v>
          </cell>
          <cell r="I1078" t="str">
            <v>MIS Raroc (see EC_Bank_Retrieve.xls)</v>
          </cell>
          <cell r="J1078" t="str">
            <v>Bank; Gross Business Risk Capital</v>
          </cell>
          <cell r="K1078" t="str">
            <v>Urgent</v>
          </cell>
          <cell r="L1078" t="str">
            <v>Must be positive</v>
          </cell>
          <cell r="M1078">
            <v>-100000000000</v>
          </cell>
          <cell r="N1078">
            <v>0</v>
          </cell>
          <cell r="O1078">
            <v>-100000000000</v>
          </cell>
          <cell r="P1078">
            <v>-100000000000</v>
          </cell>
          <cell r="R1078">
            <v>0.2</v>
          </cell>
          <cell r="W1078">
            <v>2824.6</v>
          </cell>
        </row>
        <row r="1079">
          <cell r="D1079" t="str">
            <v>Gross Operational Risk Capital</v>
          </cell>
          <cell r="I1079" t="str">
            <v>MIS Raroc (see EC_Bank_Retrieve.xls)</v>
          </cell>
          <cell r="J1079" t="str">
            <v>Bank; Gross Operational Risk Capital</v>
          </cell>
          <cell r="K1079" t="str">
            <v>Urgent</v>
          </cell>
          <cell r="L1079" t="str">
            <v>Must be positive</v>
          </cell>
          <cell r="M1079">
            <v>-100000000000</v>
          </cell>
          <cell r="N1079">
            <v>0</v>
          </cell>
          <cell r="O1079">
            <v>-100000000000</v>
          </cell>
          <cell r="P1079">
            <v>-100000000000</v>
          </cell>
          <cell r="R1079">
            <v>0.2</v>
          </cell>
          <cell r="W1079">
            <v>4263.1000000000004</v>
          </cell>
        </row>
        <row r="1080">
          <cell r="C1080" t="str">
            <v>Total Gross Capital</v>
          </cell>
          <cell r="J1080" t="str">
            <v>Bank; Total Gross Capital</v>
          </cell>
          <cell r="K1080" t="str">
            <v>Urgent</v>
          </cell>
          <cell r="L1080" t="str">
            <v>No restriction</v>
          </cell>
          <cell r="M1080">
            <v>0</v>
          </cell>
          <cell r="N1080">
            <v>0</v>
          </cell>
          <cell r="O1080">
            <v>-100000000000</v>
          </cell>
          <cell r="P1080">
            <v>-100000000000</v>
          </cell>
          <cell r="R1080">
            <v>0.2</v>
          </cell>
          <cell r="W1080">
            <v>17909.400000000001</v>
          </cell>
          <cell r="X1080">
            <v>0</v>
          </cell>
          <cell r="Y1080">
            <v>0</v>
          </cell>
          <cell r="Z1080">
            <v>0</v>
          </cell>
        </row>
        <row r="1081">
          <cell r="D1081" t="str">
            <v>Net Credit Risk Capital</v>
          </cell>
          <cell r="I1081" t="str">
            <v>MIS Raroc (see EC_Bank_Retrieve.xls)</v>
          </cell>
          <cell r="J1081" t="str">
            <v>Bank; Net Credit Risk Capital</v>
          </cell>
          <cell r="K1081" t="str">
            <v>Urgent</v>
          </cell>
          <cell r="L1081" t="str">
            <v>Must be positive</v>
          </cell>
          <cell r="M1081">
            <v>-100000000000</v>
          </cell>
          <cell r="N1081">
            <v>0</v>
          </cell>
          <cell r="O1081">
            <v>-100000000000</v>
          </cell>
          <cell r="P1081">
            <v>-100000000000</v>
          </cell>
          <cell r="R1081">
            <v>0.2</v>
          </cell>
          <cell r="W1081">
            <v>6453.8</v>
          </cell>
        </row>
        <row r="1082">
          <cell r="D1082" t="str">
            <v>Net Transfer Risk Capital</v>
          </cell>
          <cell r="I1082" t="str">
            <v>MIS Raroc (see EC_Bank_Retrieve.xls)</v>
          </cell>
          <cell r="J1082" t="str">
            <v>Bank; Net Transfer Risk Capital</v>
          </cell>
          <cell r="K1082" t="str">
            <v>Urgent</v>
          </cell>
          <cell r="L1082" t="str">
            <v>Must be positive</v>
          </cell>
          <cell r="M1082">
            <v>-100000000000</v>
          </cell>
          <cell r="N1082">
            <v>0</v>
          </cell>
          <cell r="O1082">
            <v>-100000000000</v>
          </cell>
          <cell r="P1082">
            <v>-100000000000</v>
          </cell>
          <cell r="R1082">
            <v>0.2</v>
          </cell>
          <cell r="W1082">
            <v>1053.7</v>
          </cell>
        </row>
        <row r="1083">
          <cell r="D1083" t="str">
            <v>Net Market Risk Capital</v>
          </cell>
          <cell r="I1083" t="str">
            <v>MIS Raroc (see EC_Bank_Retrieve.xls)</v>
          </cell>
          <cell r="J1083" t="str">
            <v>Bank; Net Market Risk Capital</v>
          </cell>
          <cell r="K1083" t="str">
            <v>Urgent</v>
          </cell>
          <cell r="L1083" t="str">
            <v>Must be positive</v>
          </cell>
          <cell r="M1083">
            <v>-100000000000</v>
          </cell>
          <cell r="N1083">
            <v>0</v>
          </cell>
          <cell r="O1083">
            <v>-100000000000</v>
          </cell>
          <cell r="P1083">
            <v>-100000000000</v>
          </cell>
          <cell r="R1083">
            <v>0.2</v>
          </cell>
          <cell r="W1083">
            <v>3314.2</v>
          </cell>
        </row>
        <row r="1084">
          <cell r="D1084" t="str">
            <v>Net Business Risk Capital</v>
          </cell>
          <cell r="I1084" t="str">
            <v>MIS Raroc (see EC_Bank_Retrieve.xls)</v>
          </cell>
          <cell r="J1084" t="str">
            <v>Bank; Net Business Risk Capital</v>
          </cell>
          <cell r="K1084" t="str">
            <v>Urgent</v>
          </cell>
          <cell r="L1084" t="str">
            <v>Must be positive</v>
          </cell>
          <cell r="M1084">
            <v>-100000000000</v>
          </cell>
          <cell r="N1084">
            <v>0</v>
          </cell>
          <cell r="O1084">
            <v>-100000000000</v>
          </cell>
          <cell r="P1084">
            <v>-100000000000</v>
          </cell>
          <cell r="R1084">
            <v>0.2</v>
          </cell>
          <cell r="W1084">
            <v>2824.6</v>
          </cell>
        </row>
        <row r="1085">
          <cell r="D1085" t="str">
            <v>Net Operational Risk Capital</v>
          </cell>
          <cell r="I1085" t="str">
            <v>MIS Raroc (see EC_Bank_Retrieve.xls)</v>
          </cell>
          <cell r="J1085" t="str">
            <v>Bank; Net Operational Risk Capital</v>
          </cell>
          <cell r="K1085" t="str">
            <v>Urgent</v>
          </cell>
          <cell r="L1085" t="str">
            <v>Must be positive</v>
          </cell>
          <cell r="M1085">
            <v>-100000000000</v>
          </cell>
          <cell r="N1085">
            <v>0</v>
          </cell>
          <cell r="O1085">
            <v>-100000000000</v>
          </cell>
          <cell r="P1085">
            <v>-100000000000</v>
          </cell>
          <cell r="R1085">
            <v>0.2</v>
          </cell>
          <cell r="W1085">
            <v>1619.9780000000001</v>
          </cell>
        </row>
        <row r="1086">
          <cell r="D1086" t="str">
            <v>Diversification between risk types</v>
          </cell>
          <cell r="J1086" t="str">
            <v>Bank; Diversification between risk types</v>
          </cell>
          <cell r="K1086" t="str">
            <v>Less urgent</v>
          </cell>
          <cell r="L1086" t="str">
            <v>Must be positive</v>
          </cell>
          <cell r="M1086">
            <v>-100000000000</v>
          </cell>
          <cell r="N1086">
            <v>-1E-8</v>
          </cell>
          <cell r="O1086">
            <v>0</v>
          </cell>
          <cell r="P1086">
            <v>0</v>
          </cell>
          <cell r="R1086">
            <v>0.2</v>
          </cell>
          <cell r="W1086">
            <v>-2643.1219999999994</v>
          </cell>
        </row>
        <row r="1087">
          <cell r="D1087" t="str">
            <v>Diversification Credit Risk Capital</v>
          </cell>
          <cell r="J1087" t="str">
            <v>Bank; Diversification Credit Risk Capital</v>
          </cell>
          <cell r="K1087" t="str">
            <v>Less urgent</v>
          </cell>
          <cell r="L1087" t="str">
            <v>Must be positive</v>
          </cell>
          <cell r="M1087">
            <v>-100000000000</v>
          </cell>
          <cell r="N1087">
            <v>-1E-8</v>
          </cell>
          <cell r="O1087">
            <v>0</v>
          </cell>
          <cell r="P1087">
            <v>0</v>
          </cell>
          <cell r="R1087">
            <v>0.2</v>
          </cell>
          <cell r="W1087">
            <v>0</v>
          </cell>
        </row>
        <row r="1088">
          <cell r="D1088" t="str">
            <v>Diversification Transfer Risk Capital</v>
          </cell>
          <cell r="J1088" t="str">
            <v>Bank; Diversification Transfer Risk Capital</v>
          </cell>
          <cell r="K1088" t="str">
            <v>Less urgent</v>
          </cell>
          <cell r="L1088" t="str">
            <v>Must be positive</v>
          </cell>
          <cell r="M1088">
            <v>-100000000000</v>
          </cell>
          <cell r="N1088">
            <v>-1E-8</v>
          </cell>
          <cell r="O1088">
            <v>0</v>
          </cell>
          <cell r="P1088">
            <v>0</v>
          </cell>
          <cell r="R1088">
            <v>0.2</v>
          </cell>
          <cell r="W1088">
            <v>0</v>
          </cell>
        </row>
        <row r="1089">
          <cell r="D1089" t="str">
            <v>Diversification Market Risk Capital</v>
          </cell>
          <cell r="J1089" t="str">
            <v>Bank; Diversification Market Risk Capital</v>
          </cell>
          <cell r="K1089" t="str">
            <v>Less urgent</v>
          </cell>
          <cell r="L1089" t="str">
            <v>Must be positive</v>
          </cell>
          <cell r="M1089">
            <v>-100000000000</v>
          </cell>
          <cell r="N1089">
            <v>-1E-8</v>
          </cell>
          <cell r="O1089">
            <v>0</v>
          </cell>
          <cell r="P1089">
            <v>0</v>
          </cell>
          <cell r="R1089">
            <v>0.2</v>
          </cell>
          <cell r="W1089">
            <v>0</v>
          </cell>
        </row>
        <row r="1090">
          <cell r="D1090" t="str">
            <v>Diversification Business Risk Capital</v>
          </cell>
          <cell r="J1090" t="str">
            <v>Bank; Diversification Business Risk Capital</v>
          </cell>
          <cell r="K1090" t="str">
            <v>Less urgent</v>
          </cell>
          <cell r="L1090" t="str">
            <v>Must be positive</v>
          </cell>
          <cell r="M1090">
            <v>-100000000000</v>
          </cell>
          <cell r="N1090">
            <v>-1E-8</v>
          </cell>
          <cell r="O1090">
            <v>0</v>
          </cell>
          <cell r="P1090">
            <v>0</v>
          </cell>
          <cell r="R1090">
            <v>0.2</v>
          </cell>
          <cell r="W1090">
            <v>0</v>
          </cell>
        </row>
        <row r="1091">
          <cell r="D1091" t="str">
            <v>Diversification Operational Risk Capital</v>
          </cell>
          <cell r="J1091" t="str">
            <v>Bank; Diversification Operational Risk Capital</v>
          </cell>
          <cell r="K1091" t="str">
            <v>Less urgent</v>
          </cell>
          <cell r="L1091" t="str">
            <v>Must be positive</v>
          </cell>
          <cell r="M1091">
            <v>-100000000000</v>
          </cell>
          <cell r="N1091">
            <v>-1E-8</v>
          </cell>
          <cell r="O1091">
            <v>0</v>
          </cell>
          <cell r="P1091">
            <v>0</v>
          </cell>
          <cell r="R1091">
            <v>0.2</v>
          </cell>
          <cell r="W1091">
            <v>-0.62</v>
          </cell>
        </row>
        <row r="1092">
          <cell r="D1092" t="str">
            <v>Diversification Total</v>
          </cell>
          <cell r="J1092" t="str">
            <v>Bank; Diversification Total</v>
          </cell>
          <cell r="K1092" t="str">
            <v>Less urgent</v>
          </cell>
          <cell r="L1092" t="str">
            <v>Must be positive</v>
          </cell>
          <cell r="M1092">
            <v>-100000000000</v>
          </cell>
          <cell r="N1092">
            <v>-1E-8</v>
          </cell>
          <cell r="O1092">
            <v>0</v>
          </cell>
          <cell r="P1092">
            <v>0</v>
          </cell>
          <cell r="R1092">
            <v>0.2</v>
          </cell>
          <cell r="W1092">
            <v>-0.14758294526896487</v>
          </cell>
        </row>
        <row r="1093">
          <cell r="D1093" t="str">
            <v>Additional from acqdiv</v>
          </cell>
          <cell r="J1093" t="str">
            <v>Bank; Additional from acqdiv</v>
          </cell>
          <cell r="K1093" t="str">
            <v>Less urgent</v>
          </cell>
          <cell r="L1093" t="str">
            <v>Must be positive</v>
          </cell>
          <cell r="M1093">
            <v>-100000000000</v>
          </cell>
          <cell r="N1093">
            <v>-1E-8</v>
          </cell>
          <cell r="O1093">
            <v>0</v>
          </cell>
          <cell r="P1093">
            <v>0</v>
          </cell>
          <cell r="R1093">
            <v>0.2</v>
          </cell>
        </row>
        <row r="1094">
          <cell r="C1094" t="str">
            <v>Total Economic Capital Bank</v>
          </cell>
          <cell r="J1094" t="str">
            <v>Bank; Total Economic Capital Bank</v>
          </cell>
          <cell r="K1094" t="str">
            <v>Less urgent</v>
          </cell>
          <cell r="L1094" t="str">
            <v>No restriction</v>
          </cell>
          <cell r="M1094">
            <v>-100000000000</v>
          </cell>
          <cell r="N1094">
            <v>-100000000000</v>
          </cell>
          <cell r="O1094">
            <v>0</v>
          </cell>
          <cell r="P1094">
            <v>0</v>
          </cell>
          <cell r="R1094">
            <v>0.2</v>
          </cell>
          <cell r="W1094">
            <v>15266.278000000002</v>
          </cell>
        </row>
        <row r="1095">
          <cell r="C1095" t="str">
            <v>KMV</v>
          </cell>
          <cell r="J1095" t="str">
            <v>Bank; KMV</v>
          </cell>
          <cell r="K1095" t="str">
            <v>Less urgent</v>
          </cell>
          <cell r="L1095" t="str">
            <v>Must be positive</v>
          </cell>
          <cell r="M1095">
            <v>-100000000000</v>
          </cell>
          <cell r="N1095">
            <v>-1E-8</v>
          </cell>
          <cell r="O1095">
            <v>0</v>
          </cell>
          <cell r="P1095">
            <v>0</v>
          </cell>
          <cell r="R1095">
            <v>0.2</v>
          </cell>
          <cell r="W1095">
            <v>5413.9849826675145</v>
          </cell>
        </row>
        <row r="1096">
          <cell r="C1096" t="str">
            <v>Total Economic Capital Bank, incl KMV</v>
          </cell>
          <cell r="J1096" t="str">
            <v>Bank; Total Economic Capital Bank, incl KMV</v>
          </cell>
          <cell r="K1096" t="str">
            <v>Less urgent</v>
          </cell>
          <cell r="L1096" t="str">
            <v>No restriction</v>
          </cell>
          <cell r="M1096">
            <v>-100000000000</v>
          </cell>
          <cell r="N1096">
            <v>-100000000000</v>
          </cell>
          <cell r="O1096">
            <v>0</v>
          </cell>
          <cell r="P1096">
            <v>0</v>
          </cell>
          <cell r="R1096">
            <v>0.2</v>
          </cell>
          <cell r="W1096">
            <v>20680.262982667518</v>
          </cell>
        </row>
        <row r="1097">
          <cell r="C1097" t="str">
            <v>diversification</v>
          </cell>
          <cell r="J1097" t="str">
            <v>Bank; diversification</v>
          </cell>
          <cell r="R1097">
            <v>0.2</v>
          </cell>
        </row>
        <row r="1098">
          <cell r="C1098" t="str">
            <v>AA&gt;A scaling factors</v>
          </cell>
          <cell r="J1098" t="str">
            <v>Bank; AA&gt;A scaling factors</v>
          </cell>
          <cell r="K1098" t="str">
            <v>Less urgent</v>
          </cell>
          <cell r="L1098" t="str">
            <v>Must be positive</v>
          </cell>
          <cell r="M1098">
            <v>-100000000000</v>
          </cell>
          <cell r="N1098">
            <v>-1E-8</v>
          </cell>
          <cell r="O1098">
            <v>0</v>
          </cell>
          <cell r="P1098">
            <v>0</v>
          </cell>
          <cell r="R1098">
            <v>0.2</v>
          </cell>
        </row>
        <row r="1099">
          <cell r="D1099" t="str">
            <v>Gross Credit Risk Capital</v>
          </cell>
          <cell r="I1099" t="str">
            <v>van der Kamp, G. (Gerrit Jan Bertus)</v>
          </cell>
          <cell r="J1099" t="str">
            <v>Bank; Gross Credit Risk Capital</v>
          </cell>
          <cell r="K1099" t="str">
            <v>Urgent</v>
          </cell>
          <cell r="L1099" t="str">
            <v>Must be positive</v>
          </cell>
          <cell r="M1099">
            <v>-100000000000</v>
          </cell>
          <cell r="N1099">
            <v>0</v>
          </cell>
          <cell r="O1099">
            <v>-100000000000</v>
          </cell>
          <cell r="P1099">
            <v>-100000000000</v>
          </cell>
          <cell r="R1099">
            <v>0.2</v>
          </cell>
        </row>
        <row r="1100">
          <cell r="D1100" t="str">
            <v>Gross Market Risk Capital</v>
          </cell>
          <cell r="I1100">
            <v>0.93912998079997401</v>
          </cell>
          <cell r="J1100" t="str">
            <v>Bank; Gross Market Risk Capital</v>
          </cell>
          <cell r="K1100" t="str">
            <v>Urgent</v>
          </cell>
          <cell r="L1100" t="str">
            <v>Must be positive</v>
          </cell>
          <cell r="M1100">
            <v>-100000000000</v>
          </cell>
          <cell r="N1100">
            <v>0</v>
          </cell>
          <cell r="O1100">
            <v>-100000000000</v>
          </cell>
          <cell r="P1100">
            <v>-100000000000</v>
          </cell>
          <cell r="R1100">
            <v>0.2</v>
          </cell>
        </row>
        <row r="1101">
          <cell r="D1101" t="str">
            <v>Gross Transfer Risk Capital</v>
          </cell>
          <cell r="I1101">
            <v>1</v>
          </cell>
          <cell r="J1101" t="str">
            <v>Bank; Gross Transfer Risk Capital</v>
          </cell>
          <cell r="K1101" t="str">
            <v>Urgent</v>
          </cell>
          <cell r="L1101" t="str">
            <v>Must be positive</v>
          </cell>
          <cell r="M1101">
            <v>-100000000000</v>
          </cell>
          <cell r="N1101">
            <v>0</v>
          </cell>
          <cell r="O1101">
            <v>-100000000000</v>
          </cell>
          <cell r="P1101">
            <v>-100000000000</v>
          </cell>
          <cell r="R1101">
            <v>0.2</v>
          </cell>
        </row>
        <row r="1102">
          <cell r="D1102" t="str">
            <v>Gross Business Risk Capital</v>
          </cell>
          <cell r="I1102">
            <v>0.93912998079997401</v>
          </cell>
          <cell r="J1102" t="str">
            <v>Bank; Gross Business Risk Capital</v>
          </cell>
          <cell r="K1102" t="str">
            <v>Urgent</v>
          </cell>
          <cell r="L1102" t="str">
            <v>Must be positive</v>
          </cell>
          <cell r="M1102">
            <v>-100000000000</v>
          </cell>
          <cell r="N1102">
            <v>0</v>
          </cell>
          <cell r="O1102">
            <v>-100000000000</v>
          </cell>
          <cell r="P1102">
            <v>-100000000000</v>
          </cell>
          <cell r="R1102">
            <v>0.2</v>
          </cell>
        </row>
        <row r="1103">
          <cell r="D1103" t="str">
            <v>Gross Operational Risk Capital</v>
          </cell>
          <cell r="I1103" t="str">
            <v>Marnix vd Ploeg / Eelco van Dijk (CORM)</v>
          </cell>
          <cell r="J1103" t="str">
            <v>Bank; Gross Operational Risk Capital</v>
          </cell>
          <cell r="K1103" t="str">
            <v>Urgent</v>
          </cell>
          <cell r="L1103" t="str">
            <v>Must be positive</v>
          </cell>
          <cell r="M1103">
            <v>-100000000000</v>
          </cell>
          <cell r="N1103">
            <v>0</v>
          </cell>
          <cell r="O1103">
            <v>-100000000000</v>
          </cell>
          <cell r="P1103">
            <v>-100000000000</v>
          </cell>
          <cell r="R1103">
            <v>0.2</v>
          </cell>
        </row>
        <row r="1104">
          <cell r="D1104" t="str">
            <v>diversification effect</v>
          </cell>
          <cell r="J1104" t="str">
            <v>Bank; diversification effect</v>
          </cell>
          <cell r="R1104">
            <v>0.2</v>
          </cell>
        </row>
        <row r="1105">
          <cell r="C1105" t="str">
            <v>Gross Economic Capital scaled</v>
          </cell>
          <cell r="J1105" t="str">
            <v>Bank; Gross Economic Capital scaled</v>
          </cell>
          <cell r="K1105" t="str">
            <v>Less urgent</v>
          </cell>
          <cell r="L1105" t="str">
            <v>Must be positive</v>
          </cell>
          <cell r="M1105">
            <v>-100000000000</v>
          </cell>
          <cell r="N1105">
            <v>-1E-8</v>
          </cell>
          <cell r="O1105">
            <v>0</v>
          </cell>
          <cell r="P1105">
            <v>0</v>
          </cell>
          <cell r="R1105">
            <v>0.2</v>
          </cell>
        </row>
        <row r="1106">
          <cell r="D1106" t="str">
            <v>Gross Credit Risk Capital scaled</v>
          </cell>
          <cell r="J1106" t="str">
            <v>Bank; Gross Credit Risk Capital scaled</v>
          </cell>
          <cell r="K1106" t="str">
            <v>Less urgent</v>
          </cell>
          <cell r="L1106" t="str">
            <v>Must be positive</v>
          </cell>
          <cell r="M1106">
            <v>-100000000000</v>
          </cell>
          <cell r="N1106">
            <v>-1E-8</v>
          </cell>
          <cell r="O1106">
            <v>0</v>
          </cell>
          <cell r="P1106">
            <v>0</v>
          </cell>
          <cell r="R1106">
            <v>0.2</v>
          </cell>
        </row>
        <row r="1107">
          <cell r="D1107" t="str">
            <v>Gross Market Risk Capital scaled</v>
          </cell>
          <cell r="J1107" t="str">
            <v>Bank; Gross Market Risk Capital scaled</v>
          </cell>
          <cell r="K1107" t="str">
            <v>Less urgent</v>
          </cell>
          <cell r="L1107" t="str">
            <v>Must be positive</v>
          </cell>
          <cell r="M1107">
            <v>-100000000000</v>
          </cell>
          <cell r="N1107">
            <v>-1E-8</v>
          </cell>
          <cell r="O1107">
            <v>0</v>
          </cell>
          <cell r="P1107">
            <v>0</v>
          </cell>
          <cell r="R1107">
            <v>0.2</v>
          </cell>
        </row>
        <row r="1108">
          <cell r="D1108" t="str">
            <v>Gross Transfer Risk Capital scaled</v>
          </cell>
          <cell r="J1108" t="str">
            <v>Bank; Gross Transfer Risk Capital scaled</v>
          </cell>
          <cell r="K1108" t="str">
            <v>Less urgent</v>
          </cell>
          <cell r="L1108" t="str">
            <v>Must be positive</v>
          </cell>
          <cell r="M1108">
            <v>-100000000000</v>
          </cell>
          <cell r="N1108">
            <v>-1E-8</v>
          </cell>
          <cell r="O1108">
            <v>0</v>
          </cell>
          <cell r="P1108">
            <v>0</v>
          </cell>
          <cell r="R1108">
            <v>0.2</v>
          </cell>
        </row>
        <row r="1109">
          <cell r="D1109" t="str">
            <v>Gross Business Risk Capital scaled</v>
          </cell>
          <cell r="J1109" t="str">
            <v>Bank; Gross Business Risk Capital scaled</v>
          </cell>
          <cell r="K1109" t="str">
            <v>Less urgent</v>
          </cell>
          <cell r="L1109" t="str">
            <v>Must be positive</v>
          </cell>
          <cell r="M1109">
            <v>-100000000000</v>
          </cell>
          <cell r="N1109">
            <v>-1E-8</v>
          </cell>
          <cell r="O1109">
            <v>0</v>
          </cell>
          <cell r="P1109">
            <v>0</v>
          </cell>
          <cell r="R1109">
            <v>0.2</v>
          </cell>
        </row>
        <row r="1110">
          <cell r="D1110" t="str">
            <v>Gross Operational Risk Capital scaled</v>
          </cell>
          <cell r="J1110" t="str">
            <v>Bank; Gross Operational Risk Capital scaled</v>
          </cell>
          <cell r="K1110" t="str">
            <v>Less urgent</v>
          </cell>
          <cell r="L1110" t="str">
            <v>Must be positive</v>
          </cell>
          <cell r="M1110">
            <v>-100000000000</v>
          </cell>
          <cell r="N1110">
            <v>-1E-8</v>
          </cell>
          <cell r="O1110">
            <v>0</v>
          </cell>
          <cell r="P1110">
            <v>0</v>
          </cell>
          <cell r="R1110">
            <v>0.2</v>
          </cell>
        </row>
        <row r="1111">
          <cell r="D1111" t="str">
            <v>diversification effect</v>
          </cell>
          <cell r="J1111" t="str">
            <v>Bank; diversification effect</v>
          </cell>
          <cell r="R1111">
            <v>0.2</v>
          </cell>
        </row>
        <row r="1112">
          <cell r="C1112" t="str">
            <v>total</v>
          </cell>
          <cell r="J1112" t="str">
            <v>Bank; total</v>
          </cell>
          <cell r="K1112" t="str">
            <v>Less urgent</v>
          </cell>
          <cell r="L1112" t="str">
            <v>Must be positive</v>
          </cell>
          <cell r="M1112">
            <v>-100000000000</v>
          </cell>
          <cell r="N1112">
            <v>-1E-8</v>
          </cell>
          <cell r="O1112">
            <v>0</v>
          </cell>
          <cell r="P1112">
            <v>0</v>
          </cell>
          <cell r="R1112">
            <v>0.2</v>
          </cell>
        </row>
        <row r="1113">
          <cell r="C1113" t="str">
            <v>Net Economic Capital scaled</v>
          </cell>
          <cell r="J1113" t="str">
            <v>Bank; Net Economic Capital scaled</v>
          </cell>
          <cell r="K1113" t="str">
            <v>Less urgent</v>
          </cell>
          <cell r="L1113" t="str">
            <v>Must be positive</v>
          </cell>
          <cell r="M1113">
            <v>-100000000000</v>
          </cell>
          <cell r="N1113">
            <v>-1E-8</v>
          </cell>
          <cell r="O1113">
            <v>0</v>
          </cell>
          <cell r="P1113">
            <v>0</v>
          </cell>
          <cell r="R1113">
            <v>0.2</v>
          </cell>
        </row>
        <row r="1114">
          <cell r="D1114" t="str">
            <v>Net Credit Risk Capital scaled</v>
          </cell>
          <cell r="J1114" t="str">
            <v>Bank; Net Credit Risk Capital scaled</v>
          </cell>
          <cell r="K1114" t="str">
            <v>Less urgent</v>
          </cell>
          <cell r="L1114" t="str">
            <v>Must be positive</v>
          </cell>
          <cell r="M1114">
            <v>-100000000000</v>
          </cell>
          <cell r="N1114">
            <v>-1E-8</v>
          </cell>
          <cell r="O1114">
            <v>0</v>
          </cell>
          <cell r="P1114">
            <v>0</v>
          </cell>
          <cell r="R1114">
            <v>0.2</v>
          </cell>
        </row>
        <row r="1115">
          <cell r="D1115" t="str">
            <v>Net Market Risk Capital scaled</v>
          </cell>
          <cell r="J1115" t="str">
            <v>Bank; Net Market Risk Capital scaled</v>
          </cell>
          <cell r="K1115" t="str">
            <v>Less urgent</v>
          </cell>
          <cell r="L1115" t="str">
            <v>Must be positive</v>
          </cell>
          <cell r="M1115">
            <v>-100000000000</v>
          </cell>
          <cell r="N1115">
            <v>-1E-8</v>
          </cell>
          <cell r="O1115">
            <v>0</v>
          </cell>
          <cell r="P1115">
            <v>0</v>
          </cell>
          <cell r="R1115">
            <v>0.2</v>
          </cell>
        </row>
        <row r="1116">
          <cell r="D1116" t="str">
            <v>Net Transfer Risk Capital scaled</v>
          </cell>
          <cell r="J1116" t="str">
            <v>Bank; Net Transfer Risk Capital scaled</v>
          </cell>
          <cell r="K1116" t="str">
            <v>Less urgent</v>
          </cell>
          <cell r="L1116" t="str">
            <v>Must be positive</v>
          </cell>
          <cell r="M1116">
            <v>-100000000000</v>
          </cell>
          <cell r="N1116">
            <v>-1E-8</v>
          </cell>
          <cell r="O1116">
            <v>0</v>
          </cell>
          <cell r="P1116">
            <v>0</v>
          </cell>
          <cell r="R1116">
            <v>0.2</v>
          </cell>
        </row>
        <row r="1117">
          <cell r="D1117" t="str">
            <v>Net Business Risk Capital scaled</v>
          </cell>
          <cell r="J1117" t="str">
            <v>Bank; Net Business Risk Capital scaled</v>
          </cell>
          <cell r="K1117" t="str">
            <v>Less urgent</v>
          </cell>
          <cell r="L1117" t="str">
            <v>Must be positive</v>
          </cell>
          <cell r="M1117">
            <v>-100000000000</v>
          </cell>
          <cell r="N1117">
            <v>-1E-8</v>
          </cell>
          <cell r="O1117">
            <v>0</v>
          </cell>
          <cell r="P1117">
            <v>0</v>
          </cell>
          <cell r="R1117">
            <v>0.2</v>
          </cell>
        </row>
        <row r="1118">
          <cell r="D1118" t="str">
            <v>Net Operational Risk Capital scaled</v>
          </cell>
          <cell r="J1118" t="str">
            <v>Bank; Net Operational Risk Capital scaled</v>
          </cell>
          <cell r="K1118" t="str">
            <v>Less urgent</v>
          </cell>
          <cell r="L1118" t="str">
            <v>Must be positive</v>
          </cell>
          <cell r="M1118">
            <v>-100000000000</v>
          </cell>
          <cell r="N1118">
            <v>-1E-8</v>
          </cell>
          <cell r="O1118">
            <v>0</v>
          </cell>
          <cell r="P1118">
            <v>0</v>
          </cell>
          <cell r="R1118">
            <v>0.2</v>
          </cell>
        </row>
        <row r="1119">
          <cell r="C1119" t="str">
            <v>Total Net Economic Capital Bank scaled to single-A</v>
          </cell>
          <cell r="J1119" t="str">
            <v>Bank; Total Net Economic Capital Bank scaled to single-A</v>
          </cell>
          <cell r="K1119" t="str">
            <v>Less urgent</v>
          </cell>
          <cell r="L1119" t="str">
            <v>Must be positive</v>
          </cell>
          <cell r="M1119">
            <v>-100000000000</v>
          </cell>
          <cell r="N1119">
            <v>-1E-8</v>
          </cell>
          <cell r="O1119">
            <v>0</v>
          </cell>
          <cell r="P1119">
            <v>0</v>
          </cell>
          <cell r="R1119">
            <v>0.2</v>
          </cell>
        </row>
        <row r="1120">
          <cell r="C1120" t="str">
            <v>Regulatory DNB add-ons</v>
          </cell>
          <cell r="R1120">
            <v>0.2</v>
          </cell>
        </row>
        <row r="1121">
          <cell r="D1121" t="str">
            <v>Tango</v>
          </cell>
          <cell r="I1121" t="str">
            <v>DNB SREP 2007</v>
          </cell>
          <cell r="K1121" t="str">
            <v>Less urgent</v>
          </cell>
          <cell r="L1121" t="str">
            <v>No restriction</v>
          </cell>
          <cell r="M1121">
            <v>-100000000000</v>
          </cell>
          <cell r="N1121">
            <v>-100000000000</v>
          </cell>
          <cell r="O1121">
            <v>0</v>
          </cell>
          <cell r="P1121">
            <v>0</v>
          </cell>
          <cell r="R1121">
            <v>0.2</v>
          </cell>
        </row>
        <row r="1122">
          <cell r="D1122" t="str">
            <v>Pensions</v>
          </cell>
          <cell r="I1122" t="str">
            <v>DNB SREP 2007</v>
          </cell>
          <cell r="K1122" t="str">
            <v>Less urgent</v>
          </cell>
          <cell r="L1122" t="str">
            <v>No restriction</v>
          </cell>
          <cell r="M1122">
            <v>-100000000000</v>
          </cell>
          <cell r="N1122">
            <v>-100000000000</v>
          </cell>
          <cell r="O1122">
            <v>0</v>
          </cell>
          <cell r="P1122">
            <v>0</v>
          </cell>
          <cell r="R1122">
            <v>0.2</v>
          </cell>
        </row>
        <row r="1123">
          <cell r="D1123" t="str">
            <v>exposures to securitisations</v>
          </cell>
          <cell r="I1123" t="str">
            <v>DNB SREP 2010</v>
          </cell>
          <cell r="K1123" t="str">
            <v>Less urgent</v>
          </cell>
          <cell r="L1123" t="str">
            <v>No restriction</v>
          </cell>
          <cell r="M1123">
            <v>-100000000000</v>
          </cell>
          <cell r="N1123">
            <v>-100000000000</v>
          </cell>
          <cell r="O1123">
            <v>0</v>
          </cell>
          <cell r="P1123">
            <v>0</v>
          </cell>
          <cell r="R1123">
            <v>0.2</v>
          </cell>
        </row>
        <row r="1124">
          <cell r="D1124" t="str">
            <v>tool for active CRM</v>
          </cell>
          <cell r="I1124" t="str">
            <v>DNB SREP 2010</v>
          </cell>
          <cell r="K1124" t="str">
            <v>Less urgent</v>
          </cell>
          <cell r="L1124" t="str">
            <v>No restriction</v>
          </cell>
          <cell r="M1124">
            <v>-100000000000</v>
          </cell>
          <cell r="N1124">
            <v>-100000000000</v>
          </cell>
          <cell r="O1124">
            <v>0</v>
          </cell>
          <cell r="P1124">
            <v>0</v>
          </cell>
          <cell r="R1124">
            <v>0.2</v>
          </cell>
        </row>
        <row r="1125">
          <cell r="D1125" t="str">
            <v>pillar 2 process</v>
          </cell>
          <cell r="I1125" t="str">
            <v>DNB SREP 2010-2012</v>
          </cell>
          <cell r="K1125" t="str">
            <v>Less urgent</v>
          </cell>
          <cell r="L1125" t="str">
            <v>Must be positive</v>
          </cell>
          <cell r="M1125">
            <v>-100000000000</v>
          </cell>
          <cell r="N1125">
            <v>-1E-8</v>
          </cell>
          <cell r="O1125">
            <v>0</v>
          </cell>
          <cell r="P1125">
            <v>0</v>
          </cell>
          <cell r="R1125">
            <v>0.2</v>
          </cell>
        </row>
        <row r="1126">
          <cell r="E1126" t="str">
            <v>using &lt;1Y PDs</v>
          </cell>
          <cell r="I1126" t="str">
            <v>DNB SREP 2011</v>
          </cell>
          <cell r="K1126" t="str">
            <v>Less urgent</v>
          </cell>
          <cell r="L1126" t="str">
            <v>No restriction</v>
          </cell>
          <cell r="M1126">
            <v>-100000000000</v>
          </cell>
          <cell r="N1126">
            <v>-100000000000</v>
          </cell>
          <cell r="O1126">
            <v>0</v>
          </cell>
          <cell r="P1126">
            <v>0</v>
          </cell>
          <cell r="R1126">
            <v>0.2</v>
          </cell>
        </row>
        <row r="1127">
          <cell r="E1127" t="str">
            <v>single name concentration</v>
          </cell>
          <cell r="I1127" t="str">
            <v>DNB SREP 2011</v>
          </cell>
          <cell r="K1127" t="str">
            <v>Less urgent</v>
          </cell>
          <cell r="L1127" t="str">
            <v>No restriction</v>
          </cell>
          <cell r="M1127">
            <v>-100000000000</v>
          </cell>
          <cell r="N1127">
            <v>-100000000000</v>
          </cell>
          <cell r="O1127">
            <v>0</v>
          </cell>
          <cell r="P1127">
            <v>0</v>
          </cell>
          <cell r="R1127">
            <v>0.2</v>
          </cell>
        </row>
        <row r="1128">
          <cell r="F1128" t="str">
            <v>not using downturn LGDs (mortgages)</v>
          </cell>
          <cell r="I1128" t="str">
            <v>DNB SREP 2011</v>
          </cell>
          <cell r="K1128" t="str">
            <v>Less urgent</v>
          </cell>
          <cell r="L1128" t="str">
            <v>No restriction</v>
          </cell>
          <cell r="M1128">
            <v>-100000000000</v>
          </cell>
          <cell r="N1128">
            <v>-100000000000</v>
          </cell>
          <cell r="O1128">
            <v>0</v>
          </cell>
          <cell r="P1128">
            <v>0</v>
          </cell>
          <cell r="R1128">
            <v>0.2</v>
          </cell>
        </row>
        <row r="1129">
          <cell r="F1129" t="str">
            <v>not using downturn LGDs (FIs + Govs) +incr. correlation</v>
          </cell>
          <cell r="I1129" t="str">
            <v>DNB SREP 2011</v>
          </cell>
          <cell r="K1129" t="str">
            <v>Less urgent</v>
          </cell>
          <cell r="L1129" t="str">
            <v>No restriction</v>
          </cell>
          <cell r="M1129">
            <v>-100000000000</v>
          </cell>
          <cell r="N1129">
            <v>-100000000000</v>
          </cell>
          <cell r="O1129">
            <v>0</v>
          </cell>
          <cell r="P1129">
            <v>0</v>
          </cell>
          <cell r="R1129">
            <v>0.2</v>
          </cell>
        </row>
        <row r="1130">
          <cell r="E1130" t="str">
            <v>not using downturn LGDs (total)</v>
          </cell>
          <cell r="I1130" t="str">
            <v>DNB SREP 2010</v>
          </cell>
          <cell r="K1130" t="str">
            <v>Less urgent</v>
          </cell>
          <cell r="L1130" t="str">
            <v>No restriction</v>
          </cell>
          <cell r="M1130">
            <v>-100000000000</v>
          </cell>
          <cell r="N1130">
            <v>-100000000000</v>
          </cell>
          <cell r="O1130">
            <v>0</v>
          </cell>
          <cell r="P1130">
            <v>0</v>
          </cell>
          <cell r="R1130">
            <v>0.2</v>
          </cell>
        </row>
        <row r="1131">
          <cell r="D1131" t="str">
            <v>credit risk (total)</v>
          </cell>
          <cell r="I1131" t="str">
            <v>DNB SREP 2012</v>
          </cell>
          <cell r="K1131" t="str">
            <v>Less urgent</v>
          </cell>
          <cell r="L1131" t="str">
            <v>No restriction</v>
          </cell>
          <cell r="M1131">
            <v>-100000000000</v>
          </cell>
          <cell r="N1131">
            <v>-100000000000</v>
          </cell>
          <cell r="O1131">
            <v>0</v>
          </cell>
          <cell r="P1131">
            <v>0</v>
          </cell>
          <cell r="R1131">
            <v>0.2</v>
          </cell>
        </row>
        <row r="1132">
          <cell r="D1132" t="str">
            <v>local ALM mismatches (Euro breakup)</v>
          </cell>
          <cell r="I1132" t="str">
            <v>DNB SREP 2011-2013/14</v>
          </cell>
          <cell r="K1132" t="str">
            <v>Less urgent</v>
          </cell>
          <cell r="L1132" t="str">
            <v>Must be positive</v>
          </cell>
          <cell r="M1132">
            <v>-100000000000</v>
          </cell>
          <cell r="N1132">
            <v>-1E-8</v>
          </cell>
          <cell r="O1132">
            <v>0</v>
          </cell>
          <cell r="P1132">
            <v>0</v>
          </cell>
          <cell r="R1132">
            <v>0.2</v>
          </cell>
        </row>
        <row r="1133">
          <cell r="D1133" t="str">
            <v>real estate</v>
          </cell>
          <cell r="I1133" t="str">
            <v>DNB SREP 2012</v>
          </cell>
          <cell r="K1133" t="str">
            <v>Less urgent</v>
          </cell>
          <cell r="L1133" t="str">
            <v>Must be positive</v>
          </cell>
          <cell r="M1133">
            <v>-100000000000</v>
          </cell>
          <cell r="N1133">
            <v>-1E-8</v>
          </cell>
          <cell r="O1133">
            <v>0</v>
          </cell>
          <cell r="P1133">
            <v>0</v>
          </cell>
          <cell r="R1133">
            <v>0.2</v>
          </cell>
        </row>
        <row r="1134">
          <cell r="D1134" t="str">
            <v>CVA/CCP</v>
          </cell>
          <cell r="I1134" t="str">
            <v>DNB SREP 2012</v>
          </cell>
          <cell r="K1134" t="str">
            <v>Less urgent</v>
          </cell>
          <cell r="L1134" t="str">
            <v>Must be positive</v>
          </cell>
          <cell r="M1134">
            <v>-100000000000</v>
          </cell>
          <cell r="N1134">
            <v>-1E-8</v>
          </cell>
          <cell r="O1134">
            <v>0</v>
          </cell>
          <cell r="P1134">
            <v>0</v>
          </cell>
          <cell r="R1134">
            <v>0.2</v>
          </cell>
        </row>
        <row r="1135">
          <cell r="D1135" t="str">
            <v>sVaR</v>
          </cell>
          <cell r="I1135" t="str">
            <v>DNB SREP 2012</v>
          </cell>
          <cell r="K1135" t="str">
            <v>Less urgent</v>
          </cell>
          <cell r="L1135" t="str">
            <v>Must be positive</v>
          </cell>
          <cell r="M1135">
            <v>-100000000000</v>
          </cell>
          <cell r="N1135">
            <v>-1E-8</v>
          </cell>
          <cell r="O1135">
            <v>0</v>
          </cell>
          <cell r="P1135">
            <v>0</v>
          </cell>
          <cell r="R1135">
            <v>0.2</v>
          </cell>
        </row>
        <row r="1136">
          <cell r="D1136" t="str">
            <v>business risk volume and margin risk current activities</v>
          </cell>
          <cell r="I1136" t="str">
            <v>DNB SREP 2012-2013/14</v>
          </cell>
          <cell r="K1136" t="str">
            <v>Less urgent</v>
          </cell>
          <cell r="L1136" t="str">
            <v>Must be positive</v>
          </cell>
          <cell r="M1136">
            <v>-100000000000</v>
          </cell>
          <cell r="N1136">
            <v>-1E-8</v>
          </cell>
          <cell r="O1136">
            <v>0</v>
          </cell>
          <cell r="P1136">
            <v>0</v>
          </cell>
          <cell r="R1136">
            <v>0.2</v>
          </cell>
        </row>
        <row r="1137">
          <cell r="D1137" t="str">
            <v>diversification</v>
          </cell>
          <cell r="I1137" t="str">
            <v>DNB SREP 2012-2013/14</v>
          </cell>
          <cell r="K1137" t="str">
            <v>Less urgent</v>
          </cell>
          <cell r="L1137" t="str">
            <v>Must be positive</v>
          </cell>
          <cell r="M1137">
            <v>-100000000000</v>
          </cell>
          <cell r="N1137">
            <v>-1E-8</v>
          </cell>
          <cell r="O1137">
            <v>0</v>
          </cell>
          <cell r="P1137">
            <v>0</v>
          </cell>
          <cell r="R1137">
            <v>0.2</v>
          </cell>
        </row>
        <row r="1138">
          <cell r="D1138" t="str">
            <v>SME</v>
          </cell>
          <cell r="I1138" t="str">
            <v>DNB SREP 2013/14</v>
          </cell>
          <cell r="K1138" t="str">
            <v>Less urgent</v>
          </cell>
          <cell r="L1138" t="str">
            <v>Must be positive</v>
          </cell>
          <cell r="M1138">
            <v>-100000000000</v>
          </cell>
          <cell r="N1138">
            <v>-1E-8</v>
          </cell>
          <cell r="O1138">
            <v>0</v>
          </cell>
          <cell r="P1138">
            <v>0</v>
          </cell>
          <cell r="R1138">
            <v>0.2</v>
          </cell>
        </row>
        <row r="1139">
          <cell r="D1139" t="str">
            <v>modeling risk trading books</v>
          </cell>
          <cell r="I1139" t="str">
            <v>DNB SREP 2013/14</v>
          </cell>
          <cell r="K1139" t="str">
            <v>Less urgent</v>
          </cell>
          <cell r="L1139" t="str">
            <v>Must be positive</v>
          </cell>
          <cell r="M1139">
            <v>-100000000000</v>
          </cell>
          <cell r="N1139">
            <v>-1E-8</v>
          </cell>
          <cell r="O1139">
            <v>0</v>
          </cell>
          <cell r="P1139">
            <v>0</v>
          </cell>
          <cell r="R1139">
            <v>0.2</v>
          </cell>
        </row>
        <row r="1140">
          <cell r="D1140" t="str">
            <v>stress testing governance</v>
          </cell>
          <cell r="I1140" t="str">
            <v>DNB SREP 2013/14</v>
          </cell>
          <cell r="K1140" t="str">
            <v>Less urgent</v>
          </cell>
          <cell r="L1140" t="str">
            <v>Must be positive</v>
          </cell>
          <cell r="M1140">
            <v>-100000000000</v>
          </cell>
          <cell r="N1140">
            <v>-1E-8</v>
          </cell>
          <cell r="O1140">
            <v>0</v>
          </cell>
          <cell r="P1140">
            <v>0</v>
          </cell>
          <cell r="R1140">
            <v>0.2</v>
          </cell>
        </row>
        <row r="1141">
          <cell r="E1141" t="str">
            <v>include stress scenario 3</v>
          </cell>
          <cell r="I1141">
            <v>0</v>
          </cell>
          <cell r="R1141">
            <v>0.2</v>
          </cell>
        </row>
        <row r="1142">
          <cell r="F1142" t="str">
            <v>total tier ratio DNB</v>
          </cell>
          <cell r="I1142" t="str">
            <v>DNB SREP 2012: (EC+add-on)/RWA</v>
          </cell>
        </row>
        <row r="1143">
          <cell r="F1143" t="str">
            <v>required ratio in stress scenario 4</v>
          </cell>
          <cell r="I1143">
            <v>0</v>
          </cell>
        </row>
        <row r="1144">
          <cell r="E1144" t="str">
            <v>include stress scenario 4</v>
          </cell>
        </row>
        <row r="1145">
          <cell r="D1145" t="str">
            <v>include stress scenario</v>
          </cell>
        </row>
        <row r="1146">
          <cell r="C1146" t="str">
            <v>Total regulatory add-on</v>
          </cell>
          <cell r="J1146" t="str">
            <v>Bank; Total regulatory add-on</v>
          </cell>
          <cell r="R1146">
            <v>0.2</v>
          </cell>
        </row>
        <row r="1147">
          <cell r="C1147" t="str">
            <v>idem as % of RWA</v>
          </cell>
          <cell r="J1147" t="str">
            <v>Bank; idem as % of RWA</v>
          </cell>
          <cell r="R1147">
            <v>0.2</v>
          </cell>
        </row>
        <row r="1148">
          <cell r="C1148" t="str">
            <v>SREP capital (Pillar 2 requirement)</v>
          </cell>
          <cell r="J1148" t="str">
            <v>Bank; SREP capital (Pillar 2 requirement)</v>
          </cell>
          <cell r="R1148">
            <v>0.2</v>
          </cell>
        </row>
        <row r="1149">
          <cell r="C1149" t="str">
            <v>Required total capital, based on Pillar 1</v>
          </cell>
          <cell r="I1149">
            <v>0.08</v>
          </cell>
          <cell r="S1149">
            <v>15941.149520000001</v>
          </cell>
          <cell r="T1149">
            <v>17589.47408</v>
          </cell>
          <cell r="U1149">
            <v>19180.88</v>
          </cell>
          <cell r="V1149">
            <v>19126.84448</v>
          </cell>
          <cell r="W1149">
            <v>19453.906800000001</v>
          </cell>
          <cell r="X1149">
            <v>20380.711120000004</v>
          </cell>
          <cell r="Y1149">
            <v>20245.359920000003</v>
          </cell>
          <cell r="Z1149">
            <v>20598.658639999998</v>
          </cell>
        </row>
        <row r="1150">
          <cell r="C1150" t="str">
            <v>Required CET1 ratio</v>
          </cell>
          <cell r="I1150" t="str">
            <v>DNB SREP letter</v>
          </cell>
        </row>
        <row r="1151">
          <cell r="C1151" t="str">
            <v>Required total capital ratio</v>
          </cell>
          <cell r="I1151" t="str">
            <v>DNB SREP letter</v>
          </cell>
        </row>
        <row r="1152">
          <cell r="C1152" t="str">
            <v>Required total capital, based on SREP letter</v>
          </cell>
          <cell r="I1152">
            <v>0.08</v>
          </cell>
        </row>
        <row r="1153">
          <cell r="C1153" t="str">
            <v>SREP adequacy ratio</v>
          </cell>
          <cell r="I1153">
            <v>1</v>
          </cell>
          <cell r="J1153" t="str">
            <v>Bank; SREP adequacy ratio</v>
          </cell>
          <cell r="R1153">
            <v>0.2</v>
          </cell>
        </row>
        <row r="1154">
          <cell r="D1154" t="str">
            <v>IFRS Equity, ING Bank</v>
          </cell>
          <cell r="J1154" t="str">
            <v>Bank; IFRS Equity, ING Bank</v>
          </cell>
          <cell r="K1154" t="str">
            <v>Less urgent</v>
          </cell>
          <cell r="L1154" t="str">
            <v>No restriction</v>
          </cell>
          <cell r="M1154">
            <v>-100000000000</v>
          </cell>
          <cell r="N1154">
            <v>-100000000000</v>
          </cell>
          <cell r="O1154">
            <v>0</v>
          </cell>
          <cell r="P1154">
            <v>0</v>
          </cell>
          <cell r="R1154">
            <v>0.2</v>
          </cell>
        </row>
        <row r="1155">
          <cell r="D1155" t="str">
            <v>minorities</v>
          </cell>
          <cell r="J1155" t="str">
            <v>Bank; minorities</v>
          </cell>
          <cell r="K1155" t="str">
            <v>Less urgent</v>
          </cell>
          <cell r="L1155" t="str">
            <v>No restriction</v>
          </cell>
          <cell r="M1155">
            <v>-100000000000</v>
          </cell>
          <cell r="N1155">
            <v>-100000000000</v>
          </cell>
          <cell r="O1155">
            <v>0</v>
          </cell>
          <cell r="P1155">
            <v>0</v>
          </cell>
          <cell r="R1155">
            <v>0.2</v>
          </cell>
        </row>
        <row r="1156">
          <cell r="D1156" t="str">
            <v>IFRS adjustments</v>
          </cell>
          <cell r="J1156" t="str">
            <v>Bank; IFRS adjustments</v>
          </cell>
          <cell r="K1156" t="str">
            <v>Less urgent</v>
          </cell>
          <cell r="L1156" t="str">
            <v>No restriction</v>
          </cell>
          <cell r="M1156">
            <v>-100000000000</v>
          </cell>
          <cell r="N1156">
            <v>-100000000000</v>
          </cell>
          <cell r="O1156">
            <v>0</v>
          </cell>
          <cell r="P1156">
            <v>0</v>
          </cell>
          <cell r="R1156">
            <v>0.2</v>
          </cell>
        </row>
        <row r="1157">
          <cell r="D1157" t="str">
            <v>difference Expected Loss -/- Loan Loss Provisions</v>
          </cell>
          <cell r="I1157" t="str">
            <v>no longer deducted as of 2008Q3</v>
          </cell>
          <cell r="J1157" t="str">
            <v>Bank; difference Expected Loss -/- Loan Loss Provisions</v>
          </cell>
          <cell r="K1157" t="str">
            <v>Less urgent</v>
          </cell>
          <cell r="L1157" t="str">
            <v>No restriction</v>
          </cell>
          <cell r="M1157">
            <v>-100000000000</v>
          </cell>
          <cell r="N1157">
            <v>-100000000000</v>
          </cell>
          <cell r="O1157">
            <v>0</v>
          </cell>
          <cell r="P1157">
            <v>0</v>
          </cell>
          <cell r="R1157">
            <v>0.2</v>
          </cell>
        </row>
        <row r="1158">
          <cell r="D1158" t="str">
            <v>Government securities</v>
          </cell>
          <cell r="J1158" t="str">
            <v>Bank; Government securities</v>
          </cell>
          <cell r="R1158">
            <v>0.2</v>
          </cell>
        </row>
        <row r="1159">
          <cell r="D1159" t="str">
            <v>Hybrid capital</v>
          </cell>
          <cell r="J1159" t="str">
            <v>Bank; Hybrid capital</v>
          </cell>
          <cell r="R1159">
            <v>0.2</v>
          </cell>
        </row>
        <row r="1160">
          <cell r="D1160" t="str">
            <v>Additional from acqdiv</v>
          </cell>
          <cell r="J1160" t="str">
            <v>Bank; Additional from acqdiv</v>
          </cell>
          <cell r="K1160" t="str">
            <v>Less urgent</v>
          </cell>
          <cell r="L1160" t="str">
            <v>Must be positive</v>
          </cell>
          <cell r="M1160">
            <v>-100000000000</v>
          </cell>
          <cell r="N1160">
            <v>-1E-8</v>
          </cell>
          <cell r="O1160">
            <v>0</v>
          </cell>
          <cell r="P1160">
            <v>0</v>
          </cell>
          <cell r="R1160">
            <v>0.2</v>
          </cell>
        </row>
        <row r="1161">
          <cell r="C1161" t="str">
            <v>Total Available Financial Resources</v>
          </cell>
          <cell r="I1161" t="str">
            <v>in use as of 31/12/2007</v>
          </cell>
          <cell r="J1161" t="str">
            <v>Bank; Total Available Financial Resources</v>
          </cell>
          <cell r="R1161">
            <v>0.2</v>
          </cell>
        </row>
        <row r="1163">
          <cell r="C1163" t="str">
            <v>90% of BIS capital</v>
          </cell>
          <cell r="I1163">
            <v>0.9</v>
          </cell>
          <cell r="S1163">
            <v>18611.100000000002</v>
          </cell>
          <cell r="T1163">
            <v>21273.3</v>
          </cell>
          <cell r="U1163">
            <v>22597.200000000001</v>
          </cell>
          <cell r="V1163">
            <v>22400.100000000002</v>
          </cell>
          <cell r="W1163">
            <v>23139.9</v>
          </cell>
          <cell r="X1163">
            <v>23094</v>
          </cell>
          <cell r="Y1163">
            <v>23366.7</v>
          </cell>
          <cell r="Z1163">
            <v>23871.600000000002</v>
          </cell>
        </row>
        <row r="1164">
          <cell r="R1164">
            <v>0.2</v>
          </cell>
        </row>
        <row r="1165">
          <cell r="C1165" t="str">
            <v>AFR/EC ratio</v>
          </cell>
          <cell r="I1165">
            <v>1</v>
          </cell>
          <cell r="J1165" t="str">
            <v>Bank; AFR/EC ratio</v>
          </cell>
          <cell r="K1165" t="str">
            <v>Less urgent</v>
          </cell>
          <cell r="L1165" t="str">
            <v>No restriction</v>
          </cell>
          <cell r="M1165">
            <v>-100000000000</v>
          </cell>
          <cell r="N1165">
            <v>-100000000000</v>
          </cell>
          <cell r="O1165">
            <v>0</v>
          </cell>
          <cell r="P1165">
            <v>0</v>
          </cell>
          <cell r="R1165">
            <v>0.2</v>
          </cell>
          <cell r="W1165">
            <v>0.82605332506252716</v>
          </cell>
        </row>
        <row r="1166">
          <cell r="C1166" t="str">
            <v>Core Tier 1/EC ratio (CT1/EC)</v>
          </cell>
          <cell r="J1166" t="str">
            <v>Bank; Core Tier 1/EC ratio (CT1/EC)</v>
          </cell>
          <cell r="K1166" t="str">
            <v>Less urgent</v>
          </cell>
          <cell r="L1166" t="str">
            <v>No restriction</v>
          </cell>
          <cell r="M1166">
            <v>-100000000000</v>
          </cell>
          <cell r="N1166">
            <v>-100000000000</v>
          </cell>
          <cell r="O1166">
            <v>0</v>
          </cell>
          <cell r="P1166">
            <v>0</v>
          </cell>
          <cell r="R1166">
            <v>0.2</v>
          </cell>
          <cell r="W1166">
            <v>0.91322119562580739</v>
          </cell>
        </row>
        <row r="1167">
          <cell r="K1167" t="str">
            <v>Less urgent</v>
          </cell>
          <cell r="L1167" t="str">
            <v>No restriction</v>
          </cell>
          <cell r="M1167">
            <v>-100000000000</v>
          </cell>
          <cell r="N1167">
            <v>-100000000000</v>
          </cell>
          <cell r="O1167">
            <v>0</v>
          </cell>
          <cell r="P1167">
            <v>0</v>
          </cell>
          <cell r="R1167">
            <v>0.2</v>
          </cell>
        </row>
        <row r="1168">
          <cell r="A1168" t="str">
            <v>I</v>
          </cell>
          <cell r="B1168" t="str">
            <v>INSURANCE</v>
          </cell>
          <cell r="K1168" t="str">
            <v>Less urgent</v>
          </cell>
          <cell r="L1168" t="str">
            <v>No restriction</v>
          </cell>
          <cell r="M1168">
            <v>-100000000000</v>
          </cell>
          <cell r="N1168">
            <v>-100000000000</v>
          </cell>
          <cell r="O1168">
            <v>0</v>
          </cell>
          <cell r="P1168">
            <v>0</v>
          </cell>
          <cell r="R1168">
            <v>0.2</v>
          </cell>
        </row>
        <row r="1169">
          <cell r="E1169" t="str">
            <v>Market Risk</v>
          </cell>
          <cell r="I1169" t="str">
            <v>EC reports CIRM, table 1</v>
          </cell>
          <cell r="J1169" t="str">
            <v>Insurance; Market Risk</v>
          </cell>
          <cell r="K1169" t="str">
            <v>Less urgent</v>
          </cell>
          <cell r="L1169" t="str">
            <v>Must be positive</v>
          </cell>
          <cell r="M1169">
            <v>-100000000000</v>
          </cell>
          <cell r="N1169">
            <v>-1E-8</v>
          </cell>
          <cell r="O1169">
            <v>0</v>
          </cell>
          <cell r="P1169">
            <v>0</v>
          </cell>
          <cell r="R1169">
            <v>0.2</v>
          </cell>
        </row>
        <row r="1170">
          <cell r="E1170" t="str">
            <v>Insurance Risk</v>
          </cell>
          <cell r="I1170" t="str">
            <v>EC reports CIRM, table 1</v>
          </cell>
          <cell r="J1170" t="str">
            <v>Insurance; Insurance Risk</v>
          </cell>
          <cell r="K1170" t="str">
            <v>Less urgent</v>
          </cell>
          <cell r="L1170" t="str">
            <v>Must be positive</v>
          </cell>
          <cell r="M1170">
            <v>-100000000000</v>
          </cell>
          <cell r="N1170">
            <v>-1E-8</v>
          </cell>
          <cell r="O1170">
            <v>0</v>
          </cell>
          <cell r="P1170">
            <v>0</v>
          </cell>
          <cell r="R1170">
            <v>0.2</v>
          </cell>
        </row>
        <row r="1171">
          <cell r="E1171" t="str">
            <v>Credit &amp; Transfer Risk</v>
          </cell>
          <cell r="I1171" t="str">
            <v>EC reports CIRM, table 1</v>
          </cell>
          <cell r="J1171" t="str">
            <v>Insurance; Credit &amp; Transfer Risk</v>
          </cell>
          <cell r="K1171" t="str">
            <v>Less urgent</v>
          </cell>
          <cell r="L1171" t="str">
            <v>Must be positive</v>
          </cell>
          <cell r="M1171">
            <v>-100000000000</v>
          </cell>
          <cell r="N1171">
            <v>-1E-8</v>
          </cell>
          <cell r="O1171">
            <v>0</v>
          </cell>
          <cell r="P1171">
            <v>0</v>
          </cell>
          <cell r="R1171">
            <v>0.2</v>
          </cell>
        </row>
        <row r="1172">
          <cell r="E1172" t="str">
            <v>Business Risk</v>
          </cell>
          <cell r="I1172" t="str">
            <v>EC reports CIRM, table 1</v>
          </cell>
          <cell r="J1172" t="str">
            <v>Insurance; Business Risk</v>
          </cell>
          <cell r="K1172" t="str">
            <v>Less urgent</v>
          </cell>
          <cell r="L1172" t="str">
            <v>Must be positive</v>
          </cell>
          <cell r="M1172">
            <v>-100000000000</v>
          </cell>
          <cell r="N1172">
            <v>-1E-8</v>
          </cell>
          <cell r="O1172">
            <v>0</v>
          </cell>
          <cell r="P1172">
            <v>0</v>
          </cell>
          <cell r="R1172">
            <v>0.2</v>
          </cell>
        </row>
        <row r="1173">
          <cell r="E1173" t="str">
            <v>Operational Risk</v>
          </cell>
          <cell r="I1173" t="str">
            <v>EC reports CIRM, table 1</v>
          </cell>
          <cell r="J1173" t="str">
            <v>Insurance; Operational Risk</v>
          </cell>
          <cell r="K1173" t="str">
            <v>Less urgent</v>
          </cell>
          <cell r="L1173" t="str">
            <v>Must be positive</v>
          </cell>
          <cell r="M1173">
            <v>-100000000000</v>
          </cell>
          <cell r="N1173">
            <v>-1E-8</v>
          </cell>
          <cell r="O1173">
            <v>0</v>
          </cell>
          <cell r="P1173">
            <v>0</v>
          </cell>
          <cell r="R1173">
            <v>0.2</v>
          </cell>
        </row>
        <row r="1174">
          <cell r="E1174" t="str">
            <v>Unmodeled Business</v>
          </cell>
          <cell r="I1174" t="str">
            <v>EC reports CIRM, table 1</v>
          </cell>
          <cell r="J1174" t="str">
            <v>Insurance; Unmodeled Business</v>
          </cell>
          <cell r="K1174" t="str">
            <v>Less urgent</v>
          </cell>
          <cell r="L1174" t="str">
            <v>Must be positive</v>
          </cell>
          <cell r="M1174">
            <v>-100000000000</v>
          </cell>
          <cell r="N1174">
            <v>-1E-8</v>
          </cell>
          <cell r="O1174">
            <v>0</v>
          </cell>
          <cell r="P1174">
            <v>0</v>
          </cell>
          <cell r="R1174">
            <v>0.2</v>
          </cell>
        </row>
        <row r="1175">
          <cell r="D1175" t="str">
            <v>Total Economic Capital Insurance</v>
          </cell>
          <cell r="J1175" t="str">
            <v>Insurance; Total Economic Capital Insurance</v>
          </cell>
          <cell r="K1175" t="str">
            <v>Less urgent</v>
          </cell>
          <cell r="L1175" t="str">
            <v>No restriction</v>
          </cell>
          <cell r="M1175">
            <v>-100000000000</v>
          </cell>
          <cell r="N1175">
            <v>-100000000000</v>
          </cell>
          <cell r="O1175">
            <v>0</v>
          </cell>
          <cell r="P1175">
            <v>0</v>
          </cell>
          <cell r="R1175">
            <v>0.2</v>
          </cell>
        </row>
        <row r="1176">
          <cell r="D1176" t="str">
            <v>Non Insurance/ non modeled Entities</v>
          </cell>
          <cell r="I1176" t="str">
            <v>EC reports CIRM, free surplus</v>
          </cell>
          <cell r="J1176" t="str">
            <v>Insurance; Non Insurance/ non modeled Entities</v>
          </cell>
          <cell r="K1176" t="str">
            <v>Less urgent</v>
          </cell>
          <cell r="L1176" t="str">
            <v>Must be positive</v>
          </cell>
          <cell r="M1176">
            <v>-100000000000</v>
          </cell>
          <cell r="N1176">
            <v>-1E-8</v>
          </cell>
          <cell r="O1176">
            <v>0</v>
          </cell>
          <cell r="P1176">
            <v>0</v>
          </cell>
          <cell r="R1176">
            <v>0.2</v>
          </cell>
        </row>
        <row r="1177">
          <cell r="D1177" t="str">
            <v>EC on Free Assets</v>
          </cell>
          <cell r="I1177" t="str">
            <v>EC reports CIRM, free surplus</v>
          </cell>
          <cell r="J1177" t="str">
            <v>Insurance; EC on Free Assets</v>
          </cell>
          <cell r="K1177" t="str">
            <v>Less urgent</v>
          </cell>
          <cell r="L1177" t="str">
            <v>Must be negative</v>
          </cell>
          <cell r="M1177">
            <v>1E-8</v>
          </cell>
          <cell r="N1177">
            <v>100000000000</v>
          </cell>
          <cell r="O1177">
            <v>0</v>
          </cell>
          <cell r="P1177">
            <v>0</v>
          </cell>
          <cell r="R1177">
            <v>0.2</v>
          </cell>
        </row>
        <row r="1178">
          <cell r="D1178" t="str">
            <v>EC - Employee Pensions</v>
          </cell>
          <cell r="I1178" t="str">
            <v>EC reports CIRM, free surplus</v>
          </cell>
          <cell r="J1178" t="str">
            <v>Insurance; EC - Employee Pensions</v>
          </cell>
          <cell r="K1178" t="str">
            <v>Less urgent</v>
          </cell>
          <cell r="L1178" t="str">
            <v>Must be positive</v>
          </cell>
          <cell r="M1178">
            <v>-100000000000</v>
          </cell>
          <cell r="N1178">
            <v>-1E-8</v>
          </cell>
          <cell r="O1178">
            <v>0</v>
          </cell>
          <cell r="P1178">
            <v>0</v>
          </cell>
          <cell r="R1178">
            <v>0.2</v>
          </cell>
        </row>
        <row r="1179">
          <cell r="D1179" t="str">
            <v>Additional from acqdiv</v>
          </cell>
          <cell r="J1179" t="str">
            <v>Insurance; Additional from acqdiv</v>
          </cell>
          <cell r="K1179" t="str">
            <v>Less urgent</v>
          </cell>
          <cell r="L1179" t="str">
            <v>Must be positive</v>
          </cell>
          <cell r="M1179">
            <v>-100000000000</v>
          </cell>
          <cell r="N1179">
            <v>-1E-8</v>
          </cell>
          <cell r="O1179">
            <v>0</v>
          </cell>
          <cell r="P1179">
            <v>0</v>
          </cell>
          <cell r="R1179">
            <v>0.2</v>
          </cell>
        </row>
        <row r="1180">
          <cell r="C1180" t="str">
            <v>Total Required Economic Capital</v>
          </cell>
          <cell r="I1180" t="str">
            <v>EC reports CIRM, free surplus</v>
          </cell>
          <cell r="J1180" t="str">
            <v>Insurance; Total Required Economic Capital</v>
          </cell>
          <cell r="K1180" t="str">
            <v>Less urgent</v>
          </cell>
          <cell r="L1180" t="str">
            <v>No restriction</v>
          </cell>
          <cell r="M1180">
            <v>-100000000000</v>
          </cell>
          <cell r="N1180">
            <v>-100000000000</v>
          </cell>
          <cell r="O1180">
            <v>0</v>
          </cell>
          <cell r="P1180">
            <v>0</v>
          </cell>
          <cell r="R1180">
            <v>0.2</v>
          </cell>
        </row>
        <row r="1181">
          <cell r="D1181" t="str">
            <v>Shareholders Equity, ING Insurance</v>
          </cell>
          <cell r="J1181" t="str">
            <v>Insurance; Shareholders Equity, ING Insurance</v>
          </cell>
          <cell r="K1181" t="str">
            <v>Less urgent</v>
          </cell>
          <cell r="L1181" t="str">
            <v>Must be positive</v>
          </cell>
          <cell r="M1181">
            <v>-100000000000</v>
          </cell>
          <cell r="N1181">
            <v>-1E-8</v>
          </cell>
          <cell r="O1181">
            <v>0</v>
          </cell>
          <cell r="P1181">
            <v>0</v>
          </cell>
          <cell r="R1181">
            <v>0.2</v>
          </cell>
        </row>
        <row r="1182">
          <cell r="D1182" t="str">
            <v>Government securities</v>
          </cell>
          <cell r="J1182" t="str">
            <v>Insurance; Government securities</v>
          </cell>
          <cell r="K1182" t="str">
            <v>Less urgent</v>
          </cell>
          <cell r="L1182" t="str">
            <v>Must be positive</v>
          </cell>
          <cell r="M1182">
            <v>-100000000000</v>
          </cell>
          <cell r="N1182">
            <v>-1E-8</v>
          </cell>
          <cell r="O1182">
            <v>0</v>
          </cell>
          <cell r="P1182">
            <v>0</v>
          </cell>
          <cell r="R1182">
            <v>0.2</v>
          </cell>
        </row>
        <row r="1183">
          <cell r="D1183" t="str">
            <v>Disregard DTL/DTA on IFRS basis</v>
          </cell>
          <cell r="I1183" t="str">
            <v>EC reports CIRM, free surplus</v>
          </cell>
          <cell r="J1183" t="str">
            <v>Insurance; Disregard DTL/DTA on IFRS basis</v>
          </cell>
          <cell r="K1183" t="str">
            <v>Less urgent</v>
          </cell>
          <cell r="L1183" t="str">
            <v>Must be positive</v>
          </cell>
          <cell r="M1183">
            <v>-100000000000</v>
          </cell>
          <cell r="N1183">
            <v>-1E-8</v>
          </cell>
          <cell r="O1183">
            <v>0</v>
          </cell>
          <cell r="P1183">
            <v>0</v>
          </cell>
          <cell r="R1183">
            <v>0.2</v>
          </cell>
        </row>
        <row r="1184">
          <cell r="D1184" t="str">
            <v>Subordinated Debt</v>
          </cell>
          <cell r="I1184" t="str">
            <v>EC reports CIRM, free surplus</v>
          </cell>
          <cell r="J1184" t="str">
            <v>Insurance; Subordinated Debt</v>
          </cell>
          <cell r="K1184" t="str">
            <v>Less urgent</v>
          </cell>
          <cell r="L1184" t="str">
            <v>Must be positive</v>
          </cell>
          <cell r="M1184">
            <v>-100000000000</v>
          </cell>
          <cell r="N1184">
            <v>-1E-8</v>
          </cell>
          <cell r="O1184">
            <v>0</v>
          </cell>
          <cell r="P1184">
            <v>0</v>
          </cell>
          <cell r="R1184">
            <v>0.2</v>
          </cell>
        </row>
        <row r="1185">
          <cell r="D1185" t="str">
            <v>MtM adjustment (after tax)</v>
          </cell>
          <cell r="J1185" t="str">
            <v>Insurance; MtM adjustment (after tax)</v>
          </cell>
          <cell r="K1185" t="str">
            <v>Less urgent</v>
          </cell>
          <cell r="L1185" t="str">
            <v>Probably positive</v>
          </cell>
          <cell r="M1185">
            <v>-100000000000</v>
          </cell>
          <cell r="N1185">
            <v>-100000000000</v>
          </cell>
          <cell r="O1185">
            <v>-100000000000</v>
          </cell>
          <cell r="P1185">
            <v>0</v>
          </cell>
          <cell r="R1185">
            <v>0.2</v>
          </cell>
        </row>
        <row r="1186">
          <cell r="D1186" t="str">
            <v>Remove Deferred Tax Liability</v>
          </cell>
          <cell r="J1186" t="str">
            <v>Insurance; Remove Deferred Tax Liability</v>
          </cell>
          <cell r="K1186" t="str">
            <v>Less urgent</v>
          </cell>
          <cell r="L1186" t="str">
            <v>Probably positive</v>
          </cell>
          <cell r="M1186">
            <v>-100000000000</v>
          </cell>
          <cell r="N1186">
            <v>-100000000000</v>
          </cell>
          <cell r="O1186">
            <v>-100000000000</v>
          </cell>
          <cell r="P1186">
            <v>0</v>
          </cell>
          <cell r="R1186">
            <v>0.2</v>
          </cell>
        </row>
        <row r="1187">
          <cell r="D1187" t="str">
            <v>Fair Value adjustment</v>
          </cell>
          <cell r="I1187" t="str">
            <v>EC reports CIRM, free surplus</v>
          </cell>
          <cell r="J1187" t="str">
            <v>Insurance; Fair Value adjustment</v>
          </cell>
          <cell r="K1187" t="str">
            <v>Less urgent</v>
          </cell>
          <cell r="L1187" t="str">
            <v>Probably positive</v>
          </cell>
          <cell r="M1187">
            <v>-100000000000</v>
          </cell>
          <cell r="N1187">
            <v>-100000000000</v>
          </cell>
          <cell r="O1187">
            <v>-100000000000</v>
          </cell>
          <cell r="P1187">
            <v>0</v>
          </cell>
          <cell r="R1187">
            <v>0.2</v>
          </cell>
        </row>
        <row r="1188">
          <cell r="D1188" t="str">
            <v>Adjustment for illiquidity</v>
          </cell>
          <cell r="I1188" t="str">
            <v>EC reports CIRM, free surplus</v>
          </cell>
          <cell r="J1188" t="str">
            <v>Insurance; Adjustment for illiquidity</v>
          </cell>
          <cell r="K1188" t="str">
            <v>Less urgent</v>
          </cell>
          <cell r="L1188" t="str">
            <v>Probably positive</v>
          </cell>
          <cell r="M1188">
            <v>-100000000000</v>
          </cell>
          <cell r="N1188">
            <v>-100000000000</v>
          </cell>
          <cell r="O1188">
            <v>-100000000000</v>
          </cell>
          <cell r="P1188">
            <v>0</v>
          </cell>
          <cell r="R1188">
            <v>0.2</v>
          </cell>
        </row>
        <row r="1189">
          <cell r="D1189" t="str">
            <v>Additional from acqdiv</v>
          </cell>
          <cell r="J1189" t="str">
            <v>Insurance; Additional from acqdiv</v>
          </cell>
          <cell r="K1189" t="str">
            <v>Less urgent</v>
          </cell>
          <cell r="L1189" t="str">
            <v>No restriction</v>
          </cell>
          <cell r="M1189">
            <v>-100000000000</v>
          </cell>
          <cell r="N1189">
            <v>-100000000000</v>
          </cell>
          <cell r="O1189">
            <v>0</v>
          </cell>
          <cell r="P1189">
            <v>0</v>
          </cell>
          <cell r="R1189">
            <v>0.2</v>
          </cell>
        </row>
        <row r="1190">
          <cell r="D1190" t="str">
            <v>reconciliation with CIRM report</v>
          </cell>
          <cell r="J1190" t="str">
            <v>Insurance; reconciliation with CIRM report</v>
          </cell>
          <cell r="K1190" t="str">
            <v>Less urgent</v>
          </cell>
          <cell r="L1190" t="str">
            <v>No restriction</v>
          </cell>
          <cell r="M1190">
            <v>-100000000000</v>
          </cell>
          <cell r="N1190">
            <v>-100000000000</v>
          </cell>
          <cell r="O1190">
            <v>0</v>
          </cell>
          <cell r="P1190">
            <v>0</v>
          </cell>
          <cell r="R1190">
            <v>0.2</v>
          </cell>
        </row>
        <row r="1191">
          <cell r="C1191" t="str">
            <v>Total Available Financial Resources</v>
          </cell>
          <cell r="I1191" t="str">
            <v>EC reports CIRM, free surplus</v>
          </cell>
          <cell r="J1191" t="str">
            <v>Insurance; Total Available Financial Resources</v>
          </cell>
          <cell r="K1191" t="str">
            <v>Less urgent</v>
          </cell>
          <cell r="L1191" t="str">
            <v>No restriction</v>
          </cell>
          <cell r="M1191">
            <v>-100000000000</v>
          </cell>
          <cell r="N1191">
            <v>-100000000000</v>
          </cell>
          <cell r="O1191">
            <v>0</v>
          </cell>
          <cell r="P1191">
            <v>0</v>
          </cell>
          <cell r="R1191">
            <v>0.2</v>
          </cell>
        </row>
        <row r="1192">
          <cell r="K1192" t="str">
            <v>Less urgent</v>
          </cell>
          <cell r="L1192" t="str">
            <v>No restriction</v>
          </cell>
          <cell r="M1192">
            <v>-100000000000</v>
          </cell>
          <cell r="N1192">
            <v>-100000000000</v>
          </cell>
          <cell r="O1192">
            <v>0</v>
          </cell>
          <cell r="P1192">
            <v>0</v>
          </cell>
          <cell r="R1192">
            <v>0.2</v>
          </cell>
        </row>
        <row r="1193">
          <cell r="C1193" t="str">
            <v>AFR/EC ratio</v>
          </cell>
          <cell r="I1193">
            <v>1</v>
          </cell>
          <cell r="J1193" t="str">
            <v>Insurance; AFR/EC ratio</v>
          </cell>
          <cell r="K1193" t="str">
            <v>Less urgent</v>
          </cell>
          <cell r="L1193" t="str">
            <v>No restriction</v>
          </cell>
          <cell r="M1193">
            <v>-100000000000</v>
          </cell>
          <cell r="N1193">
            <v>-100000000000</v>
          </cell>
          <cell r="O1193">
            <v>0</v>
          </cell>
          <cell r="P1193">
            <v>0</v>
          </cell>
          <cell r="R1193">
            <v>0.2</v>
          </cell>
        </row>
        <row r="1194">
          <cell r="C1194" t="str">
            <v>AFR - EC surplus</v>
          </cell>
          <cell r="J1194" t="str">
            <v>Insurance; AFR - EC surplus</v>
          </cell>
          <cell r="K1194" t="str">
            <v>Less urgent</v>
          </cell>
          <cell r="L1194" t="str">
            <v>No restriction</v>
          </cell>
          <cell r="M1194">
            <v>-100000000000</v>
          </cell>
          <cell r="N1194">
            <v>-100000000000</v>
          </cell>
          <cell r="O1194">
            <v>0</v>
          </cell>
          <cell r="P1194">
            <v>0</v>
          </cell>
          <cell r="R1194">
            <v>0.2</v>
          </cell>
          <cell r="W1194">
            <v>0</v>
          </cell>
          <cell r="X1194">
            <v>0</v>
          </cell>
          <cell r="Y1194">
            <v>0</v>
          </cell>
          <cell r="Z1194">
            <v>0</v>
          </cell>
        </row>
        <row r="1195">
          <cell r="K1195" t="str">
            <v>Less urgent</v>
          </cell>
          <cell r="L1195" t="str">
            <v>No restriction</v>
          </cell>
          <cell r="M1195">
            <v>-100000000000</v>
          </cell>
          <cell r="N1195">
            <v>-100000000000</v>
          </cell>
          <cell r="O1195">
            <v>0</v>
          </cell>
          <cell r="P1195">
            <v>0</v>
          </cell>
          <cell r="R1195">
            <v>0.2</v>
          </cell>
        </row>
        <row r="1196">
          <cell r="A1196" t="str">
            <v>G</v>
          </cell>
          <cell r="B1196" t="str">
            <v>GROUP</v>
          </cell>
          <cell r="K1196" t="str">
            <v>Less urgent</v>
          </cell>
          <cell r="L1196" t="str">
            <v>No restriction</v>
          </cell>
          <cell r="M1196">
            <v>-100000000000</v>
          </cell>
          <cell r="N1196">
            <v>-100000000000</v>
          </cell>
          <cell r="O1196">
            <v>0</v>
          </cell>
          <cell r="P1196">
            <v>0</v>
          </cell>
          <cell r="R1196">
            <v>0.2</v>
          </cell>
        </row>
        <row r="1197">
          <cell r="E1197" t="str">
            <v>EC Bank</v>
          </cell>
          <cell r="J1197" t="str">
            <v>Group; EC Bank</v>
          </cell>
          <cell r="K1197" t="str">
            <v>Less urgent</v>
          </cell>
          <cell r="L1197" t="str">
            <v>No restriction</v>
          </cell>
          <cell r="M1197">
            <v>-100000000000</v>
          </cell>
          <cell r="N1197">
            <v>-100000000000</v>
          </cell>
          <cell r="O1197">
            <v>0</v>
          </cell>
          <cell r="P1197">
            <v>0</v>
          </cell>
          <cell r="R1197">
            <v>0.2</v>
          </cell>
        </row>
        <row r="1198">
          <cell r="E1198" t="str">
            <v>EC Insurance</v>
          </cell>
          <cell r="J1198" t="str">
            <v>Group; EC Insurance</v>
          </cell>
          <cell r="K1198" t="str">
            <v>Less urgent</v>
          </cell>
          <cell r="L1198" t="str">
            <v>No restriction</v>
          </cell>
          <cell r="M1198">
            <v>-100000000000</v>
          </cell>
          <cell r="N1198">
            <v>-100000000000</v>
          </cell>
          <cell r="O1198">
            <v>0</v>
          </cell>
          <cell r="P1198">
            <v>0</v>
          </cell>
          <cell r="R1198">
            <v>0.2</v>
          </cell>
        </row>
        <row r="1199">
          <cell r="C1199" t="str">
            <v>diversification effect</v>
          </cell>
          <cell r="I1199" t="str">
            <v>[Targets] sheet</v>
          </cell>
          <cell r="J1199" t="str">
            <v xml:space="preserve">Group; </v>
          </cell>
          <cell r="K1199">
            <v>14</v>
          </cell>
          <cell r="L1199">
            <v>2</v>
          </cell>
          <cell r="M1199">
            <v>3</v>
          </cell>
          <cell r="N1199">
            <v>4</v>
          </cell>
          <cell r="R1199">
            <v>0.2</v>
          </cell>
        </row>
        <row r="1200">
          <cell r="E1200" t="str">
            <v>Diversification Bank/Insurance</v>
          </cell>
          <cell r="J1200" t="str">
            <v>Group; Diversification Bank/Insurance</v>
          </cell>
          <cell r="K1200" t="str">
            <v>Less urgent</v>
          </cell>
          <cell r="L1200" t="str">
            <v>No restriction</v>
          </cell>
          <cell r="M1200">
            <v>-100000000000</v>
          </cell>
          <cell r="N1200">
            <v>-100000000000</v>
          </cell>
          <cell r="O1200">
            <v>0</v>
          </cell>
          <cell r="P1200">
            <v>0</v>
          </cell>
          <cell r="R1200">
            <v>0.2</v>
          </cell>
        </row>
        <row r="1201">
          <cell r="D1201" t="str">
            <v>reconciliation with Annual Accounts</v>
          </cell>
          <cell r="J1201" t="str">
            <v xml:space="preserve">Group; </v>
          </cell>
          <cell r="K1201" t="str">
            <v>Less urgent</v>
          </cell>
          <cell r="L1201" t="str">
            <v>No restriction</v>
          </cell>
          <cell r="M1201">
            <v>-100000000000</v>
          </cell>
          <cell r="N1201">
            <v>-100000000000</v>
          </cell>
          <cell r="O1201">
            <v>0</v>
          </cell>
          <cell r="P1201">
            <v>0</v>
          </cell>
          <cell r="R1201">
            <v>0.2</v>
          </cell>
        </row>
        <row r="1202">
          <cell r="D1202" t="str">
            <v>EC Bank+Insurance</v>
          </cell>
          <cell r="J1202" t="str">
            <v>Group; EC Bank+Insurance</v>
          </cell>
          <cell r="K1202" t="str">
            <v>Less urgent</v>
          </cell>
          <cell r="L1202" t="str">
            <v>No restriction</v>
          </cell>
          <cell r="M1202">
            <v>-100000000000</v>
          </cell>
          <cell r="N1202">
            <v>-100000000000</v>
          </cell>
          <cell r="O1202">
            <v>0</v>
          </cell>
          <cell r="P1202">
            <v>0</v>
          </cell>
          <cell r="R1202">
            <v>0.2</v>
          </cell>
        </row>
        <row r="1203">
          <cell r="E1203" t="str">
            <v>EC employee pensions</v>
          </cell>
          <cell r="I1203" t="str">
            <v>EC reports CIRM, table 3</v>
          </cell>
          <cell r="J1203" t="str">
            <v>Group; EC employee pensions</v>
          </cell>
          <cell r="K1203" t="str">
            <v>Less urgent</v>
          </cell>
          <cell r="L1203" t="str">
            <v>Must be positive</v>
          </cell>
          <cell r="M1203">
            <v>-100000000000</v>
          </cell>
          <cell r="N1203">
            <v>-1E-8</v>
          </cell>
          <cell r="O1203">
            <v>0</v>
          </cell>
          <cell r="P1203">
            <v>0</v>
          </cell>
          <cell r="R1203">
            <v>0.2</v>
          </cell>
        </row>
        <row r="1204">
          <cell r="E1204" t="str">
            <v>EC ING Group unconsolidated</v>
          </cell>
          <cell r="I1204" t="str">
            <v>EC reports CIRM, table 3</v>
          </cell>
          <cell r="J1204" t="str">
            <v>Group; EC ING Group unconsolidated</v>
          </cell>
          <cell r="K1204" t="str">
            <v>Less urgent</v>
          </cell>
          <cell r="L1204" t="str">
            <v>Must be positive</v>
          </cell>
          <cell r="M1204">
            <v>-100000000000</v>
          </cell>
          <cell r="N1204">
            <v>-1E-8</v>
          </cell>
          <cell r="O1204">
            <v>0</v>
          </cell>
          <cell r="P1204">
            <v>0</v>
          </cell>
          <cell r="R1204">
            <v>0.2</v>
          </cell>
        </row>
        <row r="1205">
          <cell r="E1205" t="str">
            <v>Market risk on the assets backing ING Bank equity</v>
          </cell>
          <cell r="I1205" t="str">
            <v>EC reports CIRM, table 3</v>
          </cell>
          <cell r="J1205" t="str">
            <v>Group; Market risk on the assets backing ING Bank equity</v>
          </cell>
          <cell r="K1205" t="str">
            <v>Less urgent</v>
          </cell>
          <cell r="L1205" t="str">
            <v>Must be positive</v>
          </cell>
          <cell r="M1205">
            <v>-100000000000</v>
          </cell>
          <cell r="N1205">
            <v>-1E-8</v>
          </cell>
          <cell r="O1205">
            <v>0</v>
          </cell>
          <cell r="P1205">
            <v>0</v>
          </cell>
          <cell r="R1205">
            <v>0.2</v>
          </cell>
        </row>
        <row r="1206">
          <cell r="E1206" t="str">
            <v>Market risk on the assets backing Ing Insurance equity</v>
          </cell>
          <cell r="J1206" t="str">
            <v>Group; Market risk on the assets backing Ing Insurance equity</v>
          </cell>
          <cell r="K1206" t="str">
            <v>Less urgent</v>
          </cell>
          <cell r="L1206" t="str">
            <v>No restriction</v>
          </cell>
          <cell r="M1206">
            <v>-100000000000</v>
          </cell>
          <cell r="N1206">
            <v>-100000000000</v>
          </cell>
          <cell r="O1206">
            <v>0</v>
          </cell>
          <cell r="P1206">
            <v>0</v>
          </cell>
          <cell r="R1206">
            <v>0.2</v>
          </cell>
        </row>
        <row r="1207">
          <cell r="D1207" t="str">
            <v>EC Group</v>
          </cell>
          <cell r="J1207" t="str">
            <v>Group; EC Group</v>
          </cell>
          <cell r="K1207" t="str">
            <v>Less urgent</v>
          </cell>
          <cell r="L1207" t="str">
            <v>No restriction</v>
          </cell>
          <cell r="M1207">
            <v>-100000000000</v>
          </cell>
          <cell r="N1207">
            <v>-100000000000</v>
          </cell>
          <cell r="O1207">
            <v>0</v>
          </cell>
          <cell r="P1207">
            <v>0</v>
          </cell>
          <cell r="R1207">
            <v>0.2</v>
          </cell>
        </row>
        <row r="1208">
          <cell r="C1208" t="str">
            <v>Total Required Economic Capital</v>
          </cell>
          <cell r="J1208" t="str">
            <v>Group; Total Required Economic Capital</v>
          </cell>
          <cell r="K1208" t="str">
            <v>Less urgent</v>
          </cell>
          <cell r="L1208" t="str">
            <v>No restriction</v>
          </cell>
          <cell r="M1208">
            <v>-100000000000</v>
          </cell>
          <cell r="N1208">
            <v>-100000000000</v>
          </cell>
          <cell r="O1208">
            <v>0</v>
          </cell>
          <cell r="P1208">
            <v>0</v>
          </cell>
          <cell r="R1208">
            <v>0.2</v>
          </cell>
        </row>
        <row r="1209">
          <cell r="E1209" t="str">
            <v>AFR Bank</v>
          </cell>
          <cell r="J1209" t="str">
            <v>Group; AFR Bank</v>
          </cell>
          <cell r="K1209" t="str">
            <v>Less urgent</v>
          </cell>
          <cell r="L1209" t="str">
            <v>No restriction</v>
          </cell>
          <cell r="M1209">
            <v>-100000000000</v>
          </cell>
          <cell r="N1209">
            <v>-100000000000</v>
          </cell>
          <cell r="O1209">
            <v>0</v>
          </cell>
          <cell r="P1209">
            <v>0</v>
          </cell>
          <cell r="R1209">
            <v>0.2</v>
          </cell>
          <cell r="U1209">
            <v>16559</v>
          </cell>
          <cell r="V1209">
            <v>16846</v>
          </cell>
          <cell r="W1209">
            <v>17083</v>
          </cell>
          <cell r="X1209">
            <v>16674</v>
          </cell>
          <cell r="Y1209">
            <v>16907</v>
          </cell>
          <cell r="Z1209">
            <v>17760</v>
          </cell>
        </row>
        <row r="1210">
          <cell r="E1210" t="str">
            <v>AFR Insurance</v>
          </cell>
          <cell r="J1210" t="str">
            <v>Group; AFR Insurance</v>
          </cell>
          <cell r="K1210" t="str">
            <v>Less urgent</v>
          </cell>
          <cell r="L1210" t="str">
            <v>No restriction</v>
          </cell>
          <cell r="M1210">
            <v>-100000000000</v>
          </cell>
          <cell r="N1210">
            <v>-100000000000</v>
          </cell>
          <cell r="O1210">
            <v>0</v>
          </cell>
          <cell r="P1210">
            <v>0</v>
          </cell>
          <cell r="R1210">
            <v>0.2</v>
          </cell>
        </row>
        <row r="1211">
          <cell r="E1211" t="str">
            <v>-/- core debt</v>
          </cell>
          <cell r="J1211" t="str">
            <v>Group; -/- core debt</v>
          </cell>
          <cell r="K1211" t="str">
            <v>Less urgent</v>
          </cell>
          <cell r="L1211" t="str">
            <v>No restriction</v>
          </cell>
          <cell r="M1211">
            <v>-100000000000</v>
          </cell>
          <cell r="N1211">
            <v>-100000000000</v>
          </cell>
          <cell r="O1211">
            <v>0</v>
          </cell>
          <cell r="P1211">
            <v>0</v>
          </cell>
          <cell r="R1211">
            <v>0.2</v>
          </cell>
        </row>
        <row r="1212">
          <cell r="C1212" t="str">
            <v>Total Available Financial Resources</v>
          </cell>
          <cell r="J1212" t="str">
            <v>Group; Total Available Financial Resources</v>
          </cell>
          <cell r="K1212" t="str">
            <v>Less urgent</v>
          </cell>
          <cell r="L1212" t="str">
            <v>No restriction</v>
          </cell>
          <cell r="M1212">
            <v>-100000000000</v>
          </cell>
          <cell r="N1212">
            <v>-100000000000</v>
          </cell>
          <cell r="O1212">
            <v>0</v>
          </cell>
          <cell r="P1212">
            <v>0</v>
          </cell>
          <cell r="R1212">
            <v>0.2</v>
          </cell>
        </row>
        <row r="1213">
          <cell r="K1213" t="str">
            <v>Less urgent</v>
          </cell>
          <cell r="L1213" t="str">
            <v>No restriction</v>
          </cell>
          <cell r="M1213">
            <v>-100000000000</v>
          </cell>
          <cell r="N1213">
            <v>-100000000000</v>
          </cell>
          <cell r="O1213">
            <v>0</v>
          </cell>
          <cell r="P1213">
            <v>0</v>
          </cell>
          <cell r="R1213">
            <v>0.2</v>
          </cell>
        </row>
        <row r="1214">
          <cell r="C1214" t="str">
            <v>AFR/EC ratio</v>
          </cell>
          <cell r="I1214">
            <v>1.2</v>
          </cell>
          <cell r="J1214" t="str">
            <v>Group; AFR/EC ratio</v>
          </cell>
          <cell r="K1214" t="str">
            <v>Less urgent</v>
          </cell>
          <cell r="L1214" t="str">
            <v>No restriction</v>
          </cell>
          <cell r="M1214">
            <v>-100000000000</v>
          </cell>
          <cell r="N1214">
            <v>-100000000000</v>
          </cell>
          <cell r="O1214">
            <v>0</v>
          </cell>
          <cell r="P1214">
            <v>0</v>
          </cell>
          <cell r="R1214">
            <v>0.2</v>
          </cell>
          <cell r="W1214">
            <v>0</v>
          </cell>
          <cell r="X1214">
            <v>0</v>
          </cell>
          <cell r="Y1214">
            <v>0</v>
          </cell>
          <cell r="Z1214">
            <v>0</v>
          </cell>
        </row>
        <row r="1215">
          <cell r="C1215" t="str">
            <v>AFR - EC</v>
          </cell>
          <cell r="J1215" t="str">
            <v>Group; AFR - EC</v>
          </cell>
          <cell r="K1215" t="str">
            <v>Less urgent</v>
          </cell>
          <cell r="L1215" t="str">
            <v>No restriction</v>
          </cell>
          <cell r="M1215">
            <v>-100000000000</v>
          </cell>
          <cell r="N1215">
            <v>-100000000000</v>
          </cell>
          <cell r="O1215">
            <v>0</v>
          </cell>
          <cell r="P1215">
            <v>0</v>
          </cell>
          <cell r="R1215">
            <v>0.2</v>
          </cell>
        </row>
        <row r="1216">
          <cell r="K1216" t="str">
            <v>Less urgent</v>
          </cell>
          <cell r="L1216" t="str">
            <v>No restriction</v>
          </cell>
          <cell r="M1216">
            <v>-100000000000</v>
          </cell>
          <cell r="N1216">
            <v>-100000000000</v>
          </cell>
          <cell r="O1216">
            <v>0</v>
          </cell>
          <cell r="P1216">
            <v>0</v>
          </cell>
          <cell r="R1216">
            <v>0.2</v>
          </cell>
        </row>
        <row r="1217">
          <cell r="B1217" t="str">
            <v>DATA FOR DIVIDEND CALCULATION</v>
          </cell>
          <cell r="K1217" t="str">
            <v>Less urgent</v>
          </cell>
          <cell r="L1217" t="str">
            <v>No restriction</v>
          </cell>
          <cell r="M1217">
            <v>-100000000000</v>
          </cell>
          <cell r="N1217">
            <v>-100000000000</v>
          </cell>
          <cell r="O1217">
            <v>0</v>
          </cell>
          <cell r="P1217">
            <v>0</v>
          </cell>
          <cell r="R1217">
            <v>0.2</v>
          </cell>
        </row>
        <row r="1218">
          <cell r="E1218" t="str">
            <v>number of shares outstanding (mln)</v>
          </cell>
          <cell r="I1218" t="str">
            <v>Stanley Bissumbhar</v>
          </cell>
          <cell r="K1218" t="str">
            <v>Urgent</v>
          </cell>
          <cell r="L1218" t="str">
            <v>Must be positive</v>
          </cell>
          <cell r="M1218">
            <v>-100000000000</v>
          </cell>
          <cell r="N1218">
            <v>0</v>
          </cell>
          <cell r="O1218">
            <v>-100000000000</v>
          </cell>
          <cell r="P1218">
            <v>-100000000000</v>
          </cell>
          <cell r="R1218">
            <v>0.2</v>
          </cell>
          <cell r="S1218">
            <v>1915.6</v>
          </cell>
          <cell r="T1218">
            <v>1907.8</v>
          </cell>
          <cell r="U1218">
            <v>1923.3</v>
          </cell>
          <cell r="V1218">
            <v>1923</v>
          </cell>
          <cell r="W1218">
            <v>1923.1</v>
          </cell>
          <cell r="X1218">
            <v>1923.8</v>
          </cell>
          <cell r="Y1218">
            <v>1924.8</v>
          </cell>
          <cell r="Z1218">
            <v>1925.8</v>
          </cell>
        </row>
        <row r="1219">
          <cell r="E1219" t="str">
            <v>number of shares buy back (mln)</v>
          </cell>
          <cell r="I1219" t="str">
            <v xml:space="preserve">Treasury shares ING Group; Bert Pelkman, Funmi Oladejo, Stanley Bissumbhar </v>
          </cell>
          <cell r="K1219" t="str">
            <v>Urgent</v>
          </cell>
          <cell r="L1219" t="str">
            <v>Must be positive</v>
          </cell>
          <cell r="M1219">
            <v>-100000000000</v>
          </cell>
          <cell r="N1219">
            <v>0</v>
          </cell>
          <cell r="O1219">
            <v>-100000000000</v>
          </cell>
          <cell r="P1219">
            <v>-100000000000</v>
          </cell>
          <cell r="R1219">
            <v>0.2</v>
          </cell>
        </row>
        <row r="1220">
          <cell r="E1220" t="str">
            <v>number of shares delta hedge (mln)</v>
          </cell>
          <cell r="I1220" t="str">
            <v xml:space="preserve">Treasury shares ING Group; Bert Pelkman, Funmi Oladejo, Stanley Bissumbhar </v>
          </cell>
          <cell r="K1220" t="str">
            <v>Urgent</v>
          </cell>
          <cell r="L1220" t="str">
            <v>Must be positive</v>
          </cell>
          <cell r="M1220">
            <v>-100000000000</v>
          </cell>
          <cell r="N1220">
            <v>0</v>
          </cell>
          <cell r="O1220">
            <v>-100000000000</v>
          </cell>
          <cell r="P1220">
            <v>-100000000000</v>
          </cell>
          <cell r="R1220">
            <v>0.2</v>
          </cell>
        </row>
        <row r="1221">
          <cell r="E1221" t="str">
            <v>Final dividend (of previous year) per share (EUR)</v>
          </cell>
          <cell r="I1221" t="str">
            <v>see also [dividend history.xls]</v>
          </cell>
          <cell r="K1221" t="str">
            <v>Less urgent</v>
          </cell>
          <cell r="L1221" t="str">
            <v>Must be positive</v>
          </cell>
          <cell r="M1221">
            <v>-100000000000</v>
          </cell>
          <cell r="N1221">
            <v>-1E-8</v>
          </cell>
          <cell r="O1221">
            <v>0</v>
          </cell>
          <cell r="P1221">
            <v>0</v>
          </cell>
          <cell r="R1221">
            <v>0.2</v>
          </cell>
          <cell r="S1221">
            <v>0</v>
          </cell>
          <cell r="T1221">
            <v>0</v>
          </cell>
          <cell r="U1221">
            <v>0.53</v>
          </cell>
          <cell r="V1221">
            <v>0</v>
          </cell>
          <cell r="W1221">
            <v>0</v>
          </cell>
          <cell r="X1221">
            <v>0</v>
          </cell>
          <cell r="Y1221">
            <v>0.5</v>
          </cell>
          <cell r="Z1221">
            <v>0</v>
          </cell>
        </row>
        <row r="1222">
          <cell r="E1222" t="str">
            <v>Interim dividend per share (EUR)</v>
          </cell>
          <cell r="I1222" t="str">
            <v>see also [dividend history.xls]</v>
          </cell>
          <cell r="K1222" t="str">
            <v>Less urgent</v>
          </cell>
          <cell r="L1222" t="str">
            <v>Must be positive</v>
          </cell>
          <cell r="M1222">
            <v>-100000000000</v>
          </cell>
          <cell r="N1222">
            <v>-1E-8</v>
          </cell>
          <cell r="O1222">
            <v>0</v>
          </cell>
          <cell r="P1222">
            <v>0</v>
          </cell>
          <cell r="R1222">
            <v>0.2</v>
          </cell>
          <cell r="S1222">
            <v>0</v>
          </cell>
          <cell r="T1222">
            <v>0</v>
          </cell>
          <cell r="U1222">
            <v>0</v>
          </cell>
          <cell r="V1222">
            <v>0.47</v>
          </cell>
          <cell r="W1222">
            <v>0</v>
          </cell>
          <cell r="X1222">
            <v>0</v>
          </cell>
          <cell r="Y1222">
            <v>0</v>
          </cell>
          <cell r="Z1222">
            <v>0.48</v>
          </cell>
        </row>
        <row r="1223">
          <cell r="E1223" t="str">
            <v>Total dividend paid over the dividend year before (EUR)</v>
          </cell>
          <cell r="K1223" t="str">
            <v>Less urgent</v>
          </cell>
          <cell r="L1223" t="str">
            <v>Must be positive</v>
          </cell>
          <cell r="M1223">
            <v>-100000000000</v>
          </cell>
          <cell r="N1223">
            <v>-1E-8</v>
          </cell>
          <cell r="O1223">
            <v>0</v>
          </cell>
          <cell r="P1223">
            <v>0</v>
          </cell>
          <cell r="R1223">
            <v>0.2</v>
          </cell>
          <cell r="X1223">
            <v>0</v>
          </cell>
          <cell r="Y1223">
            <v>0.97</v>
          </cell>
          <cell r="Z1223">
            <v>0</v>
          </cell>
        </row>
        <row r="1224">
          <cell r="D1224" t="str">
            <v>Dividend payment ordinary shares</v>
          </cell>
          <cell r="R1224">
            <v>0.2</v>
          </cell>
          <cell r="S1224">
            <v>0</v>
          </cell>
          <cell r="T1224">
            <v>0</v>
          </cell>
          <cell r="U1224">
            <v>1019.349</v>
          </cell>
          <cell r="V1224">
            <v>903.81</v>
          </cell>
          <cell r="W1224">
            <v>0</v>
          </cell>
          <cell r="X1224">
            <v>0</v>
          </cell>
          <cell r="Y1224">
            <v>962.4</v>
          </cell>
          <cell r="Z1224">
            <v>924.3839999999999</v>
          </cell>
        </row>
        <row r="1225">
          <cell r="E1225" t="str">
            <v>number of govt Tier 1 shares (mln)</v>
          </cell>
          <cell r="I1225" t="str">
            <v>Corporate Treasury / Jan Schreuder</v>
          </cell>
          <cell r="K1225" t="str">
            <v>Urgent</v>
          </cell>
          <cell r="L1225" t="str">
            <v>Must be positive</v>
          </cell>
          <cell r="M1225">
            <v>-100000000000</v>
          </cell>
          <cell r="N1225">
            <v>0</v>
          </cell>
          <cell r="O1225">
            <v>-100000000000</v>
          </cell>
          <cell r="P1225">
            <v>-100000000000</v>
          </cell>
          <cell r="R1225">
            <v>0.2</v>
          </cell>
        </row>
        <row r="1226">
          <cell r="E1226" t="str">
            <v>coupon paid on core Tier 1 securities (EUR)</v>
          </cell>
          <cell r="K1226" t="str">
            <v>Less urgent</v>
          </cell>
          <cell r="L1226" t="str">
            <v>Must be positive</v>
          </cell>
          <cell r="M1226">
            <v>-100000000000</v>
          </cell>
          <cell r="N1226">
            <v>-1E-8</v>
          </cell>
          <cell r="O1226">
            <v>0</v>
          </cell>
          <cell r="P1226">
            <v>0</v>
          </cell>
          <cell r="R1226">
            <v>0.2</v>
          </cell>
        </row>
        <row r="1227">
          <cell r="D1227" t="str">
            <v>Coupon payment core Tier 1 securities</v>
          </cell>
          <cell r="K1227" t="str">
            <v>Urgent</v>
          </cell>
          <cell r="L1227" t="str">
            <v>Must be positive</v>
          </cell>
          <cell r="M1227">
            <v>-100000000000</v>
          </cell>
          <cell r="N1227">
            <v>0</v>
          </cell>
          <cell r="O1227">
            <v>-100000000000</v>
          </cell>
          <cell r="P1227">
            <v>-100000000000</v>
          </cell>
          <cell r="R1227">
            <v>0.2</v>
          </cell>
        </row>
        <row r="1228">
          <cell r="C1228" t="str">
            <v>Total dividend payment</v>
          </cell>
          <cell r="R1228">
            <v>0.2</v>
          </cell>
          <cell r="S1228">
            <v>0</v>
          </cell>
          <cell r="T1228">
            <v>0</v>
          </cell>
          <cell r="U1228">
            <v>1019.349</v>
          </cell>
          <cell r="V1228">
            <v>903.81</v>
          </cell>
          <cell r="W1228">
            <v>0</v>
          </cell>
          <cell r="X1228">
            <v>0</v>
          </cell>
          <cell r="Y1228">
            <v>962.4</v>
          </cell>
          <cell r="Z1228">
            <v>924.3839999999999</v>
          </cell>
        </row>
        <row r="1229">
          <cell r="C1229" t="str">
            <v>Interest on Group Hybrids</v>
          </cell>
          <cell r="K1229" t="str">
            <v>Less urgent</v>
          </cell>
          <cell r="L1229" t="str">
            <v>No restriction</v>
          </cell>
          <cell r="M1229">
            <v>-100000000000</v>
          </cell>
          <cell r="N1229">
            <v>-100000000000</v>
          </cell>
          <cell r="O1229">
            <v>0</v>
          </cell>
          <cell r="P1229">
            <v>0</v>
          </cell>
          <cell r="R1229">
            <v>0.2</v>
          </cell>
          <cell r="W1229">
            <v>62.863351406302954</v>
          </cell>
          <cell r="X1229">
            <v>63.679636426195664</v>
          </cell>
          <cell r="Y1229">
            <v>57.270212228398179</v>
          </cell>
          <cell r="Z1229">
            <v>71.619875493471</v>
          </cell>
        </row>
        <row r="1230">
          <cell r="C1230" t="str">
            <v>Dividend payment reserve</v>
          </cell>
          <cell r="R1230">
            <v>0.2</v>
          </cell>
          <cell r="S1230" t="e">
            <v>#N/A</v>
          </cell>
          <cell r="T1230">
            <v>509.67450000000002</v>
          </cell>
          <cell r="U1230">
            <v>451.90499999999997</v>
          </cell>
          <cell r="V1230">
            <v>0</v>
          </cell>
          <cell r="W1230">
            <v>481.2</v>
          </cell>
          <cell r="X1230">
            <v>962.4</v>
          </cell>
          <cell r="Y1230">
            <v>462.19199999999995</v>
          </cell>
          <cell r="Z1230">
            <v>0</v>
          </cell>
        </row>
        <row r="1231">
          <cell r="C1231" t="str">
            <v>Market cap</v>
          </cell>
          <cell r="R1231">
            <v>0.2</v>
          </cell>
          <cell r="T1231">
            <v>81157.811999999991</v>
          </cell>
          <cell r="U1231">
            <v>74239.38</v>
          </cell>
          <cell r="V1231">
            <v>56593.89</v>
          </cell>
          <cell r="W1231">
            <v>55077.583999999995</v>
          </cell>
          <cell r="X1231">
            <v>60022.559999999998</v>
          </cell>
          <cell r="Y1231">
            <v>50044.799999999996</v>
          </cell>
          <cell r="Z1231">
            <v>26980.457999999999</v>
          </cell>
        </row>
        <row r="1232">
          <cell r="C1232" t="str">
            <v>number of shares equity swap position</v>
          </cell>
          <cell r="K1232" t="str">
            <v>Less urgent</v>
          </cell>
          <cell r="L1232" t="str">
            <v>Must be positive</v>
          </cell>
          <cell r="M1232">
            <v>-100000000000</v>
          </cell>
          <cell r="N1232">
            <v>-1E-8</v>
          </cell>
          <cell r="O1232">
            <v>0</v>
          </cell>
          <cell r="P1232">
            <v>0</v>
          </cell>
          <cell r="R1232">
            <v>0.2</v>
          </cell>
        </row>
        <row r="1233">
          <cell r="C1233" t="str">
            <v>earnings over the past N quarters, with N=</v>
          </cell>
          <cell r="I1233">
            <v>4</v>
          </cell>
          <cell r="R1233">
            <v>0.2</v>
          </cell>
        </row>
        <row r="1234">
          <cell r="C1234" t="str">
            <v>P/E ratio (backward looking)</v>
          </cell>
          <cell r="R1234">
            <v>0.2</v>
          </cell>
        </row>
        <row r="1235">
          <cell r="C1235" t="str">
            <v>earnings over the future N quarters, with N=</v>
          </cell>
          <cell r="I1235">
            <v>4</v>
          </cell>
          <cell r="R1235">
            <v>0.2</v>
          </cell>
        </row>
        <row r="1236">
          <cell r="C1236" t="str">
            <v>P/E ratio (forward looking)</v>
          </cell>
          <cell r="R1236">
            <v>0.2</v>
          </cell>
        </row>
      </sheetData>
      <sheetData sheetId="11"/>
      <sheetData sheetId="12"/>
      <sheetData sheetId="13"/>
      <sheetData sheetId="14"/>
      <sheetData sheetId="15">
        <row r="1">
          <cell r="D1" t="str">
            <v>7 inconsistencies found on the [ActualsCalc] sheet</v>
          </cell>
        </row>
      </sheetData>
      <sheetData sheetId="16">
        <row r="6">
          <cell r="G6" t="str">
            <v>date</v>
          </cell>
          <cell r="H6" t="str">
            <v>floor</v>
          </cell>
          <cell r="T6" t="str">
            <v>Method</v>
          </cell>
          <cell r="U6" t="str">
            <v>example</v>
          </cell>
          <cell r="V6" t="str">
            <v>Q1</v>
          </cell>
          <cell r="W6" t="str">
            <v>Q2</v>
          </cell>
          <cell r="X6" t="str">
            <v>Q3</v>
          </cell>
          <cell r="Y6" t="str">
            <v>Q4</v>
          </cell>
        </row>
        <row r="7">
          <cell r="G7">
            <v>32143</v>
          </cell>
          <cell r="H7">
            <v>1</v>
          </cell>
          <cell r="J7">
            <v>1988</v>
          </cell>
          <cell r="K7">
            <v>0</v>
          </cell>
          <cell r="L7">
            <v>0</v>
          </cell>
          <cell r="T7" t="str">
            <v>divide</v>
          </cell>
          <cell r="U7" t="str">
            <v>12 -&gt; 3,3,3,3</v>
          </cell>
          <cell r="V7">
            <v>0.25</v>
          </cell>
          <cell r="W7">
            <v>0.25</v>
          </cell>
          <cell r="X7">
            <v>0.25</v>
          </cell>
          <cell r="Y7">
            <v>0.25</v>
          </cell>
          <cell r="AD7" t="str">
            <v>Urgent; Must be positive</v>
          </cell>
          <cell r="AE7">
            <v>-100000000000</v>
          </cell>
          <cell r="AF7">
            <v>0</v>
          </cell>
          <cell r="AG7">
            <v>-100000000000</v>
          </cell>
          <cell r="AH7">
            <v>-100000000000</v>
          </cell>
        </row>
        <row r="8">
          <cell r="G8">
            <v>39448</v>
          </cell>
          <cell r="H8">
            <v>0.9</v>
          </cell>
          <cell r="J8">
            <v>2009</v>
          </cell>
          <cell r="K8">
            <v>0.42499999999999999</v>
          </cell>
          <cell r="L8">
            <v>0</v>
          </cell>
          <cell r="T8" t="str">
            <v>all</v>
          </cell>
          <cell r="U8" t="str">
            <v>12 -&gt; 12,12,12,12</v>
          </cell>
          <cell r="V8">
            <v>1</v>
          </cell>
          <cell r="W8">
            <v>1</v>
          </cell>
          <cell r="X8">
            <v>1</v>
          </cell>
          <cell r="Y8">
            <v>1</v>
          </cell>
          <cell r="AD8" t="str">
            <v>Urgent; Probably positive</v>
          </cell>
          <cell r="AE8">
            <v>0</v>
          </cell>
          <cell r="AF8">
            <v>0</v>
          </cell>
          <cell r="AG8">
            <v>-100000000000</v>
          </cell>
          <cell r="AH8">
            <v>-1E-8</v>
          </cell>
        </row>
        <row r="9">
          <cell r="G9">
            <v>39814</v>
          </cell>
          <cell r="H9">
            <v>0.8</v>
          </cell>
          <cell r="J9">
            <v>2010</v>
          </cell>
          <cell r="K9">
            <v>0.85</v>
          </cell>
          <cell r="L9">
            <v>1.1000000000000001</v>
          </cell>
          <cell r="T9" t="str">
            <v>1st</v>
          </cell>
          <cell r="U9" t="str">
            <v>12 -&gt; 12,0,0,0</v>
          </cell>
          <cell r="V9">
            <v>1</v>
          </cell>
          <cell r="AD9" t="str">
            <v>Urgent; No restriction</v>
          </cell>
          <cell r="AE9">
            <v>0</v>
          </cell>
          <cell r="AF9">
            <v>0</v>
          </cell>
          <cell r="AG9">
            <v>-100000000000</v>
          </cell>
          <cell r="AH9">
            <v>-100000000000</v>
          </cell>
        </row>
        <row r="10">
          <cell r="G10">
            <v>43101</v>
          </cell>
          <cell r="H10">
            <v>0</v>
          </cell>
          <cell r="J10">
            <v>2011</v>
          </cell>
          <cell r="K10">
            <v>0.85</v>
          </cell>
          <cell r="L10">
            <v>1.2</v>
          </cell>
          <cell r="T10" t="str">
            <v>2nd</v>
          </cell>
          <cell r="U10" t="str">
            <v>12 -&gt; 0,12,0,0</v>
          </cell>
          <cell r="W10">
            <v>1</v>
          </cell>
          <cell r="AD10" t="str">
            <v>Urgent; Probably negative</v>
          </cell>
          <cell r="AE10">
            <v>0</v>
          </cell>
          <cell r="AF10">
            <v>0</v>
          </cell>
          <cell r="AG10">
            <v>1E-8</v>
          </cell>
          <cell r="AH10">
            <v>100000000000</v>
          </cell>
        </row>
        <row r="11">
          <cell r="J11">
            <v>2012</v>
          </cell>
          <cell r="K11">
            <v>0.85</v>
          </cell>
          <cell r="L11">
            <v>1.25</v>
          </cell>
          <cell r="T11" t="str">
            <v>3rd</v>
          </cell>
          <cell r="U11" t="str">
            <v>12 -&gt; 0,0,12,0</v>
          </cell>
          <cell r="X11">
            <v>1</v>
          </cell>
          <cell r="AD11" t="str">
            <v>Urgent; Must be negative</v>
          </cell>
          <cell r="AE11">
            <v>0</v>
          </cell>
          <cell r="AF11">
            <v>100000000000</v>
          </cell>
          <cell r="AG11">
            <v>-100000000000</v>
          </cell>
          <cell r="AH11">
            <v>-100000000000</v>
          </cell>
        </row>
        <row r="12">
          <cell r="T12" t="str">
            <v>4th</v>
          </cell>
          <cell r="U12" t="str">
            <v>12 -&gt; 0,0,0,12</v>
          </cell>
          <cell r="Y12">
            <v>1</v>
          </cell>
          <cell r="AD12" t="str">
            <v>Less Urgent; Must be positive</v>
          </cell>
          <cell r="AE12">
            <v>-100000000000</v>
          </cell>
          <cell r="AF12">
            <v>-1E-8</v>
          </cell>
          <cell r="AG12">
            <v>0</v>
          </cell>
          <cell r="AH12">
            <v>0</v>
          </cell>
        </row>
        <row r="13">
          <cell r="T13" t="str">
            <v>2nd&amp;3rd</v>
          </cell>
          <cell r="U13" t="str">
            <v>12 -&gt; 0,6,6,0</v>
          </cell>
          <cell r="W13">
            <v>0.5</v>
          </cell>
          <cell r="X13">
            <v>0.5</v>
          </cell>
          <cell r="AD13" t="str">
            <v>Less Urgent; Probably positive</v>
          </cell>
          <cell r="AE13">
            <v>-100000000000</v>
          </cell>
          <cell r="AF13">
            <v>-100000000000</v>
          </cell>
          <cell r="AG13">
            <v>-100000000000</v>
          </cell>
          <cell r="AH13">
            <v>0</v>
          </cell>
        </row>
        <row r="14">
          <cell r="T14" t="str">
            <v>2nd-4th</v>
          </cell>
          <cell r="U14" t="str">
            <v>12 -&gt; 0,4,4,4</v>
          </cell>
          <cell r="W14">
            <v>0.33333333333333331</v>
          </cell>
          <cell r="X14">
            <v>0.33333333333333331</v>
          </cell>
          <cell r="Y14">
            <v>0.33333333333333331</v>
          </cell>
          <cell r="AD14" t="str">
            <v>Less Urgent; No restriction</v>
          </cell>
          <cell r="AE14">
            <v>-100000000000</v>
          </cell>
          <cell r="AF14">
            <v>-100000000000</v>
          </cell>
          <cell r="AG14">
            <v>0</v>
          </cell>
          <cell r="AH14">
            <v>0</v>
          </cell>
        </row>
        <row r="15">
          <cell r="G15">
            <v>0</v>
          </cell>
          <cell r="H15">
            <v>0</v>
          </cell>
          <cell r="T15" t="str">
            <v>3rd&amp;4th</v>
          </cell>
          <cell r="U15" t="str">
            <v>12 -&gt; 0,0,6,6</v>
          </cell>
          <cell r="X15">
            <v>0.5</v>
          </cell>
          <cell r="Y15">
            <v>0.5</v>
          </cell>
          <cell r="AD15" t="str">
            <v>Less Urgent; Probably negative</v>
          </cell>
          <cell r="AE15">
            <v>-100000000000</v>
          </cell>
          <cell r="AF15">
            <v>-100000000000</v>
          </cell>
          <cell r="AG15">
            <v>0</v>
          </cell>
          <cell r="AH15">
            <v>100000000000</v>
          </cell>
        </row>
        <row r="16">
          <cell r="G16">
            <v>1</v>
          </cell>
          <cell r="H16">
            <v>0.2</v>
          </cell>
          <cell r="AD16" t="str">
            <v>Less Urgent; Must be negative</v>
          </cell>
          <cell r="AE16">
            <v>1E-8</v>
          </cell>
          <cell r="AF16">
            <v>100000000000</v>
          </cell>
          <cell r="AG16">
            <v>0</v>
          </cell>
          <cell r="AH16">
            <v>0</v>
          </cell>
        </row>
        <row r="17">
          <cell r="G17">
            <v>2</v>
          </cell>
          <cell r="H17">
            <v>0.4</v>
          </cell>
        </row>
        <row r="18">
          <cell r="G18">
            <v>3</v>
          </cell>
          <cell r="H18">
            <v>0.6</v>
          </cell>
        </row>
        <row r="19">
          <cell r="G19">
            <v>4</v>
          </cell>
          <cell r="H19">
            <v>0.8</v>
          </cell>
        </row>
        <row r="20">
          <cell r="G20">
            <v>5</v>
          </cell>
          <cell r="H20">
            <v>1</v>
          </cell>
        </row>
        <row r="23">
          <cell r="G23">
            <v>41640</v>
          </cell>
        </row>
        <row r="27">
          <cell r="J27">
            <v>32143</v>
          </cell>
          <cell r="K27">
            <v>0</v>
          </cell>
          <cell r="L27">
            <v>0</v>
          </cell>
          <cell r="M27">
            <v>0</v>
          </cell>
        </row>
        <row r="28">
          <cell r="J28">
            <v>41640</v>
          </cell>
          <cell r="K28">
            <v>0.2</v>
          </cell>
          <cell r="L28">
            <v>0</v>
          </cell>
          <cell r="M28">
            <v>0</v>
          </cell>
        </row>
        <row r="29">
          <cell r="J29">
            <v>42005</v>
          </cell>
          <cell r="K29">
            <v>0.4</v>
          </cell>
          <cell r="L29">
            <v>0.4</v>
          </cell>
          <cell r="M29">
            <v>0.2</v>
          </cell>
        </row>
        <row r="30">
          <cell r="D30">
            <v>0.5</v>
          </cell>
          <cell r="J30">
            <v>42370</v>
          </cell>
          <cell r="K30">
            <v>0.6</v>
          </cell>
          <cell r="L30">
            <v>0.6</v>
          </cell>
          <cell r="M30">
            <v>0.4</v>
          </cell>
        </row>
        <row r="31">
          <cell r="J31">
            <v>42736</v>
          </cell>
          <cell r="K31">
            <v>0.8</v>
          </cell>
          <cell r="L31">
            <v>0.8</v>
          </cell>
          <cell r="M31">
            <v>0.6</v>
          </cell>
        </row>
        <row r="32">
          <cell r="J32">
            <v>43101</v>
          </cell>
          <cell r="K32">
            <v>1</v>
          </cell>
          <cell r="L32">
            <v>1</v>
          </cell>
          <cell r="M32">
            <v>0.8</v>
          </cell>
        </row>
        <row r="33">
          <cell r="J33">
            <v>43466</v>
          </cell>
          <cell r="K33">
            <v>1</v>
          </cell>
          <cell r="L33">
            <v>1</v>
          </cell>
          <cell r="M33">
            <v>1</v>
          </cell>
        </row>
        <row r="39">
          <cell r="G39" t="str">
            <v>capital conservation</v>
          </cell>
        </row>
        <row r="40">
          <cell r="G40">
            <v>32143</v>
          </cell>
          <cell r="H40">
            <v>0</v>
          </cell>
        </row>
        <row r="41">
          <cell r="D41" t="b">
            <v>1</v>
          </cell>
          <cell r="G41">
            <v>42370</v>
          </cell>
          <cell r="H41">
            <v>6.2500000000000003E-3</v>
          </cell>
        </row>
        <row r="42">
          <cell r="G42">
            <v>42736</v>
          </cell>
          <cell r="H42">
            <v>1.2500000000000001E-2</v>
          </cell>
        </row>
        <row r="43">
          <cell r="G43">
            <v>43101</v>
          </cell>
          <cell r="H43">
            <v>1.8750000000000003E-2</v>
          </cell>
        </row>
        <row r="44">
          <cell r="D44">
            <v>1E-8</v>
          </cell>
          <cell r="G44">
            <v>43466</v>
          </cell>
          <cell r="H44">
            <v>2.5000000000000001E-2</v>
          </cell>
          <cell r="R44">
            <v>44561</v>
          </cell>
        </row>
        <row r="45">
          <cell r="G45" t="str">
            <v>countercyclical</v>
          </cell>
        </row>
        <row r="46">
          <cell r="G46">
            <v>32143</v>
          </cell>
          <cell r="H46">
            <v>0</v>
          </cell>
        </row>
        <row r="47">
          <cell r="G47">
            <v>42370</v>
          </cell>
          <cell r="H47">
            <v>3.1250000000000002E-3</v>
          </cell>
        </row>
        <row r="48">
          <cell r="G48">
            <v>42736</v>
          </cell>
          <cell r="H48">
            <v>6.2500000000000003E-3</v>
          </cell>
        </row>
        <row r="49">
          <cell r="G49">
            <v>43101</v>
          </cell>
          <cell r="H49">
            <v>9.3750000000000014E-3</v>
          </cell>
        </row>
        <row r="50">
          <cell r="G50">
            <v>43466</v>
          </cell>
          <cell r="H50">
            <v>1.2500000000000001E-2</v>
          </cell>
        </row>
        <row r="51">
          <cell r="G51" t="str">
            <v>SB = SIFI + SRB</v>
          </cell>
        </row>
        <row r="52">
          <cell r="G52">
            <v>32143</v>
          </cell>
          <cell r="H52">
            <v>0</v>
          </cell>
        </row>
        <row r="53">
          <cell r="G53">
            <v>42370</v>
          </cell>
          <cell r="H53">
            <v>7.4999999999999997E-3</v>
          </cell>
        </row>
        <row r="54">
          <cell r="G54">
            <v>42736</v>
          </cell>
          <cell r="H54">
            <v>1.4999999999999999E-2</v>
          </cell>
        </row>
        <row r="55">
          <cell r="G55">
            <v>43101</v>
          </cell>
          <cell r="H55">
            <v>2.2499999999999999E-2</v>
          </cell>
        </row>
        <row r="56">
          <cell r="G56">
            <v>43466</v>
          </cell>
          <cell r="H56">
            <v>0.03</v>
          </cell>
          <cell r="J56" t="str">
            <v>as of date</v>
          </cell>
          <cell r="L56" t="str">
            <v>CoCy</v>
          </cell>
          <cell r="M56" t="str">
            <v>SB</v>
          </cell>
        </row>
        <row r="57">
          <cell r="G57" t="str">
            <v>Pillar 2</v>
          </cell>
          <cell r="J57">
            <v>32143</v>
          </cell>
          <cell r="L57">
            <v>0</v>
          </cell>
          <cell r="M57">
            <v>0</v>
          </cell>
        </row>
        <row r="58">
          <cell r="G58">
            <v>32143</v>
          </cell>
          <cell r="H58">
            <v>0</v>
          </cell>
          <cell r="J58">
            <v>42370</v>
          </cell>
          <cell r="L58">
            <v>6.2500000000000003E-3</v>
          </cell>
          <cell r="M58">
            <v>7.4999999999999997E-3</v>
          </cell>
        </row>
        <row r="59">
          <cell r="G59">
            <v>42370</v>
          </cell>
          <cell r="H59">
            <v>1.4999999999999999E-2</v>
          </cell>
          <cell r="J59">
            <v>42736</v>
          </cell>
          <cell r="L59">
            <v>1.2500000000000001E-2</v>
          </cell>
          <cell r="M59">
            <v>1.4999999999999999E-2</v>
          </cell>
        </row>
        <row r="60">
          <cell r="J60">
            <v>43101</v>
          </cell>
          <cell r="L60">
            <v>1.8750000000000003E-2</v>
          </cell>
          <cell r="M60">
            <v>2.2499999999999999E-2</v>
          </cell>
        </row>
        <row r="61">
          <cell r="J61">
            <v>43466</v>
          </cell>
          <cell r="L61">
            <v>2.5000000000000001E-2</v>
          </cell>
          <cell r="M61">
            <v>0.03</v>
          </cell>
        </row>
        <row r="69">
          <cell r="J69" t="str">
            <v>Leverage ratio</v>
          </cell>
        </row>
        <row r="70">
          <cell r="J70" t="str">
            <v>as of date</v>
          </cell>
          <cell r="L70" t="str">
            <v>EU</v>
          </cell>
          <cell r="M70" t="str">
            <v>NL</v>
          </cell>
        </row>
        <row r="71">
          <cell r="J71">
            <v>32143</v>
          </cell>
          <cell r="L71">
            <v>0</v>
          </cell>
          <cell r="M71">
            <v>0</v>
          </cell>
        </row>
        <row r="72">
          <cell r="J72">
            <v>43101</v>
          </cell>
          <cell r="L72">
            <v>0.03</v>
          </cell>
          <cell r="M72">
            <v>0.04</v>
          </cell>
        </row>
      </sheetData>
      <sheetData sheetId="17">
        <row r="1">
          <cell r="A1" t="str">
            <v>Target ratios (where changing over time)</v>
          </cell>
        </row>
      </sheetData>
      <sheetData sheetId="18"/>
      <sheetData sheetId="19"/>
      <sheetData sheetId="20"/>
      <sheetData sheetId="21">
        <row r="1">
          <cell r="I1">
            <v>1</v>
          </cell>
        </row>
        <row r="2">
          <cell r="AA2" t="b">
            <v>1</v>
          </cell>
        </row>
        <row r="3">
          <cell r="D3" t="str">
            <v>compared to 1 quarter ago</v>
          </cell>
          <cell r="I3">
            <v>75</v>
          </cell>
        </row>
        <row r="257">
          <cell r="B257" t="str">
            <v>net result</v>
          </cell>
        </row>
        <row r="258">
          <cell r="B258" t="str">
            <v>currency effects</v>
          </cell>
        </row>
        <row r="259">
          <cell r="B259" t="str">
            <v>equity revaluations</v>
          </cell>
        </row>
        <row r="260">
          <cell r="B260" t="str">
            <v>debt revaluations</v>
          </cell>
        </row>
        <row r="261">
          <cell r="B261" t="str">
            <v>delta hedge</v>
          </cell>
        </row>
        <row r="262">
          <cell r="B262" t="str">
            <v>Coupon payment core tier 1 securities</v>
          </cell>
        </row>
        <row r="263">
          <cell r="B263" t="str">
            <v>other</v>
          </cell>
        </row>
        <row r="268">
          <cell r="B268" t="str">
            <v>profit</v>
          </cell>
        </row>
        <row r="269">
          <cell r="B269" t="str">
            <v>dividend</v>
          </cell>
        </row>
        <row r="270">
          <cell r="B270" t="str">
            <v>changes in hybrids</v>
          </cell>
        </row>
        <row r="271">
          <cell r="B271" t="str">
            <v>change in senior debt</v>
          </cell>
        </row>
        <row r="272">
          <cell r="B272" t="str">
            <v>revaluations</v>
          </cell>
        </row>
        <row r="273">
          <cell r="B273" t="str">
            <v>change own shares + employee stock option plan</v>
          </cell>
        </row>
        <row r="274">
          <cell r="B274" t="str">
            <v>change in goodwill</v>
          </cell>
        </row>
        <row r="275">
          <cell r="B275" t="str">
            <v>change in RWAs</v>
          </cell>
        </row>
        <row r="276">
          <cell r="B276" t="str">
            <v>other</v>
          </cell>
        </row>
        <row r="281">
          <cell r="B281" t="str">
            <v>profit</v>
          </cell>
        </row>
        <row r="282">
          <cell r="B282" t="str">
            <v>dividend</v>
          </cell>
        </row>
        <row r="283">
          <cell r="B283" t="str">
            <v>revaluations</v>
          </cell>
        </row>
        <row r="284">
          <cell r="B284" t="str">
            <v>changes in hybrids</v>
          </cell>
        </row>
        <row r="285">
          <cell r="B285" t="str">
            <v>change own shares + employee stock option plan</v>
          </cell>
        </row>
        <row r="286">
          <cell r="B286" t="str">
            <v>change in senior debt</v>
          </cell>
        </row>
        <row r="287">
          <cell r="B287" t="str">
            <v>change in Vif/DAC</v>
          </cell>
        </row>
        <row r="288">
          <cell r="B288" t="str">
            <v>change in provisions</v>
          </cell>
        </row>
        <row r="289">
          <cell r="B289" t="str">
            <v>net cash flows with subs</v>
          </cell>
        </row>
        <row r="290">
          <cell r="B290" t="str">
            <v>change core debt AIH</v>
          </cell>
        </row>
        <row r="291">
          <cell r="B291" t="str">
            <v>other core debt changes</v>
          </cell>
        </row>
        <row r="292">
          <cell r="B292" t="str">
            <v>other</v>
          </cell>
        </row>
      </sheetData>
      <sheetData sheetId="22"/>
      <sheetData sheetId="23"/>
      <sheetData sheetId="24"/>
      <sheetData sheetId="25">
        <row r="1">
          <cell r="Q1">
            <v>76</v>
          </cell>
          <cell r="AA1" t="b">
            <v>1</v>
          </cell>
        </row>
        <row r="4">
          <cell r="R4" t="b">
            <v>0</v>
          </cell>
        </row>
      </sheetData>
      <sheetData sheetId="26"/>
      <sheetData sheetId="27">
        <row r="1">
          <cell r="A1" t="str">
            <v>Waterfall information</v>
          </cell>
        </row>
        <row r="37">
          <cell r="AP37">
            <v>20</v>
          </cell>
        </row>
      </sheetData>
      <sheetData sheetId="28"/>
      <sheetData sheetId="29"/>
      <sheetData sheetId="30"/>
      <sheetData sheetId="31"/>
      <sheetData sheetId="32"/>
      <sheetData sheetId="33"/>
      <sheetData sheetId="34"/>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ow r="4">
          <cell r="E4">
            <v>1E-3</v>
          </cell>
        </row>
      </sheetData>
      <sheetData sheetId="51"/>
      <sheetData sheetId="52"/>
      <sheetData sheetId="53"/>
      <sheetData sheetId="54"/>
      <sheetData sheetId="55"/>
      <sheetData sheetId="56" refreshError="1"/>
      <sheetData sheetId="57" refreshError="1"/>
      <sheetData sheetId="58"/>
      <sheetData sheetId="59"/>
      <sheetData sheetId="60">
        <row r="1">
          <cell r="A1" t="str">
            <v>Versions of the Capital Tool</v>
          </cell>
        </row>
      </sheetData>
      <sheetData sheetId="61" refreshError="1"/>
      <sheetData sheetId="6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 val="Checks_(2)"/>
      <sheetName val="General_Info"/>
      <sheetName val="Leverage_Rat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74A87-6FCC-4099-B921-172D8694ED70}">
  <sheetPr codeName="Sheet1"/>
  <dimension ref="A1:D97"/>
  <sheetViews>
    <sheetView showGridLines="0" showZeros="0" tabSelected="1" zoomScaleNormal="100" workbookViewId="0">
      <pane ySplit="1" topLeftCell="A2" activePane="bottomLeft" state="frozen"/>
      <selection activeCell="D1" sqref="D1:E1048576"/>
      <selection pane="bottomLeft"/>
    </sheetView>
  </sheetViews>
  <sheetFormatPr defaultColWidth="8.5703125" defaultRowHeight="15" customHeight="1" x14ac:dyDescent="0.25"/>
  <cols>
    <col min="1" max="1" width="124.42578125" style="20" customWidth="1"/>
    <col min="2" max="2" width="16" style="996" customWidth="1"/>
    <col min="3" max="16384" width="8.5703125" style="20"/>
  </cols>
  <sheetData>
    <row r="1" spans="1:4" ht="15" customHeight="1" x14ac:dyDescent="0.25">
      <c r="A1" s="1000" t="s">
        <v>2526</v>
      </c>
      <c r="B1" s="995" t="s">
        <v>135</v>
      </c>
    </row>
    <row r="2" spans="1:4" ht="15" customHeight="1" x14ac:dyDescent="0.25">
      <c r="A2" s="990" t="s">
        <v>2514</v>
      </c>
    </row>
    <row r="3" spans="1:4" ht="15" customHeight="1" x14ac:dyDescent="0.2">
      <c r="A3" s="991" t="s">
        <v>2515</v>
      </c>
      <c r="B3" s="997"/>
    </row>
    <row r="4" spans="1:4" ht="15" customHeight="1" x14ac:dyDescent="0.2">
      <c r="A4" s="992" t="s">
        <v>2516</v>
      </c>
      <c r="B4" s="993" t="s">
        <v>2516</v>
      </c>
    </row>
    <row r="5" spans="1:4" ht="15" customHeight="1" x14ac:dyDescent="0.25">
      <c r="A5" s="565" t="s">
        <v>2541</v>
      </c>
      <c r="B5" s="998"/>
      <c r="C5" s="566"/>
      <c r="D5" s="566"/>
    </row>
    <row r="6" spans="1:4" ht="22.5" x14ac:dyDescent="0.25">
      <c r="A6" s="573" t="s">
        <v>6</v>
      </c>
      <c r="B6" s="993" t="s">
        <v>7</v>
      </c>
      <c r="C6" s="566"/>
      <c r="D6" s="566"/>
    </row>
    <row r="7" spans="1:4" ht="15" customHeight="1" x14ac:dyDescent="0.25">
      <c r="A7" s="573" t="s">
        <v>8</v>
      </c>
      <c r="B7" s="993" t="s">
        <v>9</v>
      </c>
      <c r="C7" s="566"/>
      <c r="D7" s="566"/>
    </row>
    <row r="8" spans="1:4" ht="15" customHeight="1" x14ac:dyDescent="0.25">
      <c r="A8" s="573" t="s">
        <v>10</v>
      </c>
      <c r="B8" s="993" t="s">
        <v>11</v>
      </c>
      <c r="C8" s="566"/>
      <c r="D8" s="566"/>
    </row>
    <row r="9" spans="1:4" ht="15" customHeight="1" x14ac:dyDescent="0.25">
      <c r="A9" s="84" t="s">
        <v>2509</v>
      </c>
      <c r="B9" s="993" t="s">
        <v>12</v>
      </c>
    </row>
    <row r="10" spans="1:4" ht="15" customHeight="1" x14ac:dyDescent="0.25">
      <c r="A10" s="565" t="s">
        <v>0</v>
      </c>
      <c r="B10" s="998"/>
      <c r="C10" s="566"/>
      <c r="D10" s="566"/>
    </row>
    <row r="11" spans="1:4" ht="15" customHeight="1" x14ac:dyDescent="0.25">
      <c r="A11" s="573" t="s">
        <v>138</v>
      </c>
      <c r="B11" s="993" t="s">
        <v>1</v>
      </c>
      <c r="C11" s="566"/>
      <c r="D11" s="566"/>
    </row>
    <row r="12" spans="1:4" ht="15" customHeight="1" x14ac:dyDescent="0.25">
      <c r="A12" s="573" t="s">
        <v>2506</v>
      </c>
      <c r="B12" s="993" t="s">
        <v>2</v>
      </c>
      <c r="C12" s="566"/>
      <c r="D12" s="566"/>
    </row>
    <row r="13" spans="1:4" ht="15" customHeight="1" x14ac:dyDescent="0.25">
      <c r="A13" s="573" t="s">
        <v>2507</v>
      </c>
      <c r="B13" s="993" t="s">
        <v>3</v>
      </c>
      <c r="C13" s="566"/>
      <c r="D13" s="566"/>
    </row>
    <row r="14" spans="1:4" ht="15" customHeight="1" x14ac:dyDescent="0.25">
      <c r="A14" s="573" t="s">
        <v>298</v>
      </c>
      <c r="B14" s="993" t="s">
        <v>4</v>
      </c>
      <c r="C14" s="566"/>
      <c r="D14" s="566"/>
    </row>
    <row r="15" spans="1:4" ht="15" customHeight="1" x14ac:dyDescent="0.25">
      <c r="A15" s="573" t="s">
        <v>2508</v>
      </c>
      <c r="B15" s="993" t="s">
        <v>5</v>
      </c>
      <c r="C15" s="566"/>
      <c r="D15" s="566"/>
    </row>
    <row r="16" spans="1:4" ht="15" customHeight="1" x14ac:dyDescent="0.25">
      <c r="A16" s="573" t="s">
        <v>13</v>
      </c>
      <c r="B16" s="993" t="s">
        <v>14</v>
      </c>
      <c r="C16" s="566"/>
      <c r="D16" s="566"/>
    </row>
    <row r="17" spans="1:4" ht="15" customHeight="1" x14ac:dyDescent="0.25">
      <c r="A17" s="573" t="s">
        <v>15</v>
      </c>
      <c r="B17" s="993" t="s">
        <v>16</v>
      </c>
      <c r="C17" s="566"/>
      <c r="D17" s="566"/>
    </row>
    <row r="18" spans="1:4" ht="15" customHeight="1" x14ac:dyDescent="0.25">
      <c r="A18" s="84" t="s">
        <v>18</v>
      </c>
      <c r="B18" s="993" t="s">
        <v>2534</v>
      </c>
      <c r="C18" s="566"/>
      <c r="D18" s="566"/>
    </row>
    <row r="19" spans="1:4" ht="15" customHeight="1" x14ac:dyDescent="0.25">
      <c r="A19" s="84" t="s">
        <v>2520</v>
      </c>
      <c r="B19" s="993" t="s">
        <v>19</v>
      </c>
      <c r="C19" s="566"/>
      <c r="D19" s="566"/>
    </row>
    <row r="20" spans="1:4" ht="15" customHeight="1" x14ac:dyDescent="0.25">
      <c r="A20" s="84" t="s">
        <v>18</v>
      </c>
      <c r="B20" s="993" t="s">
        <v>20</v>
      </c>
      <c r="C20" s="566"/>
      <c r="D20" s="566"/>
    </row>
    <row r="21" spans="1:4" ht="15" customHeight="1" x14ac:dyDescent="0.25">
      <c r="A21" s="573" t="s">
        <v>22</v>
      </c>
      <c r="B21" s="993" t="s">
        <v>23</v>
      </c>
      <c r="C21" s="566"/>
      <c r="D21" s="566"/>
    </row>
    <row r="22" spans="1:4" ht="15" customHeight="1" x14ac:dyDescent="0.25">
      <c r="A22" s="573" t="s">
        <v>24</v>
      </c>
      <c r="B22" s="993" t="s">
        <v>25</v>
      </c>
      <c r="C22" s="566"/>
      <c r="D22" s="566"/>
    </row>
    <row r="23" spans="1:4" ht="15" customHeight="1" x14ac:dyDescent="0.25">
      <c r="A23" s="573" t="s">
        <v>26</v>
      </c>
      <c r="B23" s="993" t="s">
        <v>27</v>
      </c>
      <c r="C23" s="566"/>
      <c r="D23" s="566"/>
    </row>
    <row r="24" spans="1:4" ht="15" customHeight="1" x14ac:dyDescent="0.25">
      <c r="A24" s="573" t="s">
        <v>28</v>
      </c>
      <c r="B24" s="993" t="s">
        <v>29</v>
      </c>
      <c r="C24" s="566"/>
      <c r="D24" s="566"/>
    </row>
    <row r="25" spans="1:4" ht="15" customHeight="1" x14ac:dyDescent="0.25">
      <c r="A25" s="573" t="s">
        <v>30</v>
      </c>
      <c r="B25" s="993" t="s">
        <v>31</v>
      </c>
      <c r="C25" s="566"/>
      <c r="D25" s="566"/>
    </row>
    <row r="26" spans="1:4" ht="15" customHeight="1" x14ac:dyDescent="0.25">
      <c r="A26" s="573" t="s">
        <v>2510</v>
      </c>
      <c r="B26" s="993" t="s">
        <v>32</v>
      </c>
    </row>
    <row r="27" spans="1:4" ht="15" customHeight="1" x14ac:dyDescent="0.25">
      <c r="A27" s="573" t="s">
        <v>2511</v>
      </c>
      <c r="B27" s="993" t="s">
        <v>33</v>
      </c>
    </row>
    <row r="28" spans="1:4" ht="15" customHeight="1" x14ac:dyDescent="0.25">
      <c r="A28" s="568" t="s">
        <v>34</v>
      </c>
      <c r="B28" s="999"/>
    </row>
    <row r="29" spans="1:4" ht="15" customHeight="1" x14ac:dyDescent="0.25">
      <c r="A29" s="568" t="s">
        <v>35</v>
      </c>
      <c r="B29" s="999"/>
    </row>
    <row r="30" spans="1:4" ht="15" customHeight="1" x14ac:dyDescent="0.25">
      <c r="A30" s="567" t="s">
        <v>36</v>
      </c>
      <c r="B30" s="994" t="s">
        <v>37</v>
      </c>
    </row>
    <row r="31" spans="1:4" ht="15" customHeight="1" x14ac:dyDescent="0.25">
      <c r="A31" s="567" t="s">
        <v>38</v>
      </c>
      <c r="B31" s="994" t="s">
        <v>39</v>
      </c>
    </row>
    <row r="32" spans="1:4" ht="15" customHeight="1" x14ac:dyDescent="0.25">
      <c r="A32" s="567" t="s">
        <v>40</v>
      </c>
      <c r="B32" s="994" t="s">
        <v>41</v>
      </c>
    </row>
    <row r="33" spans="1:2" ht="15" customHeight="1" x14ac:dyDescent="0.25">
      <c r="A33" s="567" t="s">
        <v>42</v>
      </c>
      <c r="B33" s="994" t="s">
        <v>43</v>
      </c>
    </row>
    <row r="34" spans="1:2" ht="15" customHeight="1" x14ac:dyDescent="0.25">
      <c r="A34" s="567" t="s">
        <v>44</v>
      </c>
      <c r="B34" s="994" t="s">
        <v>45</v>
      </c>
    </row>
    <row r="35" spans="1:2" ht="15" customHeight="1" x14ac:dyDescent="0.25">
      <c r="A35" s="567" t="s">
        <v>46</v>
      </c>
      <c r="B35" s="994" t="s">
        <v>47</v>
      </c>
    </row>
    <row r="36" spans="1:2" ht="15" customHeight="1" x14ac:dyDescent="0.25">
      <c r="A36" s="567" t="s">
        <v>48</v>
      </c>
      <c r="B36" s="994" t="s">
        <v>49</v>
      </c>
    </row>
    <row r="37" spans="1:2" ht="15" customHeight="1" x14ac:dyDescent="0.25">
      <c r="A37" s="567" t="s">
        <v>50</v>
      </c>
      <c r="B37" s="994" t="s">
        <v>51</v>
      </c>
    </row>
    <row r="38" spans="1:2" ht="15" customHeight="1" x14ac:dyDescent="0.25">
      <c r="A38" s="567" t="s">
        <v>52</v>
      </c>
      <c r="B38" s="994" t="s">
        <v>53</v>
      </c>
    </row>
    <row r="39" spans="1:2" ht="15" customHeight="1" x14ac:dyDescent="0.25">
      <c r="A39" s="568" t="s">
        <v>54</v>
      </c>
      <c r="B39" s="999"/>
    </row>
    <row r="40" spans="1:2" ht="15" customHeight="1" x14ac:dyDescent="0.25">
      <c r="A40" s="567" t="s">
        <v>55</v>
      </c>
      <c r="B40" s="994" t="s">
        <v>56</v>
      </c>
    </row>
    <row r="41" spans="1:2" ht="15" customHeight="1" x14ac:dyDescent="0.25">
      <c r="A41" s="567" t="s">
        <v>2499</v>
      </c>
      <c r="B41" s="994" t="s">
        <v>57</v>
      </c>
    </row>
    <row r="42" spans="1:2" ht="15" customHeight="1" x14ac:dyDescent="0.25">
      <c r="A42" s="567" t="s">
        <v>1612</v>
      </c>
      <c r="B42" s="994" t="s">
        <v>58</v>
      </c>
    </row>
    <row r="43" spans="1:2" ht="15" customHeight="1" x14ac:dyDescent="0.25">
      <c r="A43" s="567" t="s">
        <v>59</v>
      </c>
      <c r="B43" s="994" t="s">
        <v>60</v>
      </c>
    </row>
    <row r="44" spans="1:2" ht="15" customHeight="1" x14ac:dyDescent="0.25">
      <c r="A44" s="567" t="s">
        <v>61</v>
      </c>
      <c r="B44" s="994" t="s">
        <v>62</v>
      </c>
    </row>
    <row r="45" spans="1:2" ht="15" customHeight="1" x14ac:dyDescent="0.25">
      <c r="A45" s="569" t="s">
        <v>2536</v>
      </c>
      <c r="B45" s="994" t="s">
        <v>2537</v>
      </c>
    </row>
    <row r="46" spans="1:2" ht="15" customHeight="1" x14ac:dyDescent="0.25">
      <c r="A46" s="568" t="s">
        <v>63</v>
      </c>
      <c r="B46" s="999"/>
    </row>
    <row r="47" spans="1:2" ht="15" customHeight="1" x14ac:dyDescent="0.25">
      <c r="A47" s="567" t="s">
        <v>64</v>
      </c>
      <c r="B47" s="994" t="s">
        <v>65</v>
      </c>
    </row>
    <row r="48" spans="1:2" ht="15" customHeight="1" x14ac:dyDescent="0.25">
      <c r="A48" s="567" t="s">
        <v>66</v>
      </c>
      <c r="B48" s="994" t="s">
        <v>67</v>
      </c>
    </row>
    <row r="49" spans="1:2" ht="15" customHeight="1" x14ac:dyDescent="0.25">
      <c r="A49" s="568" t="s">
        <v>68</v>
      </c>
      <c r="B49" s="999"/>
    </row>
    <row r="50" spans="1:2" ht="15" customHeight="1" x14ac:dyDescent="0.25">
      <c r="A50" s="567" t="s">
        <v>69</v>
      </c>
      <c r="B50" s="994" t="s">
        <v>70</v>
      </c>
    </row>
    <row r="51" spans="1:2" ht="15" customHeight="1" x14ac:dyDescent="0.25">
      <c r="A51" s="568" t="s">
        <v>71</v>
      </c>
      <c r="B51" s="999"/>
    </row>
    <row r="52" spans="1:2" ht="15" customHeight="1" x14ac:dyDescent="0.25">
      <c r="A52" s="567" t="s">
        <v>72</v>
      </c>
      <c r="B52" s="994" t="s">
        <v>73</v>
      </c>
    </row>
    <row r="53" spans="1:2" ht="15" customHeight="1" x14ac:dyDescent="0.25">
      <c r="A53" s="567" t="s">
        <v>74</v>
      </c>
      <c r="B53" s="994" t="s">
        <v>75</v>
      </c>
    </row>
    <row r="54" spans="1:2" ht="15" customHeight="1" x14ac:dyDescent="0.25">
      <c r="A54" s="567" t="s">
        <v>76</v>
      </c>
      <c r="B54" s="994" t="s">
        <v>77</v>
      </c>
    </row>
    <row r="55" spans="1:2" ht="15" customHeight="1" x14ac:dyDescent="0.25">
      <c r="A55" s="567" t="s">
        <v>78</v>
      </c>
      <c r="B55" s="994" t="s">
        <v>79</v>
      </c>
    </row>
    <row r="56" spans="1:2" ht="15" customHeight="1" x14ac:dyDescent="0.25">
      <c r="A56" s="567" t="s">
        <v>80</v>
      </c>
      <c r="B56" s="994" t="s">
        <v>81</v>
      </c>
    </row>
    <row r="57" spans="1:2" ht="15" customHeight="1" x14ac:dyDescent="0.25">
      <c r="A57" s="567" t="s">
        <v>82</v>
      </c>
      <c r="B57" s="994" t="s">
        <v>83</v>
      </c>
    </row>
    <row r="58" spans="1:2" ht="15" customHeight="1" x14ac:dyDescent="0.25">
      <c r="A58" s="568" t="s">
        <v>84</v>
      </c>
      <c r="B58" s="999"/>
    </row>
    <row r="59" spans="1:2" ht="15" customHeight="1" x14ac:dyDescent="0.25">
      <c r="A59" s="567" t="s">
        <v>85</v>
      </c>
      <c r="B59" s="994" t="s">
        <v>86</v>
      </c>
    </row>
    <row r="60" spans="1:2" ht="15" customHeight="1" x14ac:dyDescent="0.25">
      <c r="A60" s="567" t="s">
        <v>87</v>
      </c>
      <c r="B60" s="994" t="s">
        <v>88</v>
      </c>
    </row>
    <row r="61" spans="1:2" ht="15" customHeight="1" x14ac:dyDescent="0.25">
      <c r="A61" s="567" t="s">
        <v>89</v>
      </c>
      <c r="B61" s="994" t="s">
        <v>90</v>
      </c>
    </row>
    <row r="62" spans="1:2" ht="15" customHeight="1" x14ac:dyDescent="0.25">
      <c r="A62" s="568" t="s">
        <v>91</v>
      </c>
      <c r="B62" s="999"/>
    </row>
    <row r="63" spans="1:2" ht="15" customHeight="1" x14ac:dyDescent="0.25">
      <c r="A63" s="567" t="s">
        <v>92</v>
      </c>
      <c r="B63" s="994" t="s">
        <v>93</v>
      </c>
    </row>
    <row r="64" spans="1:2" ht="15" customHeight="1" x14ac:dyDescent="0.25">
      <c r="A64" s="567" t="s">
        <v>94</v>
      </c>
      <c r="B64" s="994" t="s">
        <v>95</v>
      </c>
    </row>
    <row r="65" spans="1:2" ht="15" customHeight="1" x14ac:dyDescent="0.25">
      <c r="A65" s="567" t="s">
        <v>96</v>
      </c>
      <c r="B65" s="994" t="s">
        <v>97</v>
      </c>
    </row>
    <row r="66" spans="1:2" ht="15" customHeight="1" x14ac:dyDescent="0.25">
      <c r="A66" s="567" t="s">
        <v>98</v>
      </c>
      <c r="B66" s="994" t="s">
        <v>99</v>
      </c>
    </row>
    <row r="67" spans="1:2" ht="15" customHeight="1" x14ac:dyDescent="0.25">
      <c r="A67" s="568" t="s">
        <v>100</v>
      </c>
      <c r="B67" s="999"/>
    </row>
    <row r="68" spans="1:2" ht="15" customHeight="1" x14ac:dyDescent="0.25">
      <c r="A68" s="567" t="s">
        <v>101</v>
      </c>
      <c r="B68" s="994" t="s">
        <v>102</v>
      </c>
    </row>
    <row r="69" spans="1:2" ht="15" customHeight="1" x14ac:dyDescent="0.25">
      <c r="A69" s="567" t="s">
        <v>103</v>
      </c>
      <c r="B69" s="994" t="s">
        <v>104</v>
      </c>
    </row>
    <row r="70" spans="1:2" ht="15" customHeight="1" x14ac:dyDescent="0.25">
      <c r="A70" s="567" t="s">
        <v>105</v>
      </c>
      <c r="B70" s="994" t="s">
        <v>106</v>
      </c>
    </row>
    <row r="71" spans="1:2" ht="15" customHeight="1" x14ac:dyDescent="0.25">
      <c r="A71" s="567" t="s">
        <v>107</v>
      </c>
      <c r="B71" s="994" t="s">
        <v>108</v>
      </c>
    </row>
    <row r="72" spans="1:2" ht="15" customHeight="1" x14ac:dyDescent="0.25">
      <c r="A72" s="567" t="s">
        <v>109</v>
      </c>
      <c r="B72" s="994" t="s">
        <v>110</v>
      </c>
    </row>
    <row r="73" spans="1:2" ht="15" customHeight="1" x14ac:dyDescent="0.25">
      <c r="A73" s="570" t="s">
        <v>111</v>
      </c>
      <c r="B73" s="994" t="s">
        <v>112</v>
      </c>
    </row>
    <row r="74" spans="1:2" ht="15" customHeight="1" x14ac:dyDescent="0.25">
      <c r="A74" s="570" t="s">
        <v>113</v>
      </c>
      <c r="B74" s="994" t="s">
        <v>114</v>
      </c>
    </row>
    <row r="75" spans="1:2" ht="15" customHeight="1" x14ac:dyDescent="0.25">
      <c r="A75" s="568" t="s">
        <v>115</v>
      </c>
      <c r="B75" s="999"/>
    </row>
    <row r="76" spans="1:2" ht="15" customHeight="1" x14ac:dyDescent="0.25">
      <c r="A76" s="567" t="s">
        <v>116</v>
      </c>
      <c r="B76" s="994" t="s">
        <v>117</v>
      </c>
    </row>
    <row r="77" spans="1:2" ht="15" customHeight="1" x14ac:dyDescent="0.25">
      <c r="A77" s="567" t="s">
        <v>118</v>
      </c>
      <c r="B77" s="994" t="s">
        <v>119</v>
      </c>
    </row>
    <row r="78" spans="1:2" ht="15" customHeight="1" x14ac:dyDescent="0.25">
      <c r="A78" s="567" t="s">
        <v>2108</v>
      </c>
      <c r="B78" s="994" t="s">
        <v>120</v>
      </c>
    </row>
    <row r="79" spans="1:2" ht="15" customHeight="1" x14ac:dyDescent="0.25">
      <c r="A79" s="567" t="s">
        <v>2140</v>
      </c>
      <c r="B79" s="994" t="s">
        <v>121</v>
      </c>
    </row>
    <row r="80" spans="1:2" ht="15" customHeight="1" x14ac:dyDescent="0.25">
      <c r="A80" s="567" t="s">
        <v>2151</v>
      </c>
      <c r="B80" s="994" t="s">
        <v>122</v>
      </c>
    </row>
    <row r="81" spans="1:2" ht="15" customHeight="1" x14ac:dyDescent="0.25">
      <c r="A81" s="571" t="s">
        <v>2512</v>
      </c>
      <c r="B81" s="994" t="s">
        <v>123</v>
      </c>
    </row>
    <row r="82" spans="1:2" ht="15" customHeight="1" x14ac:dyDescent="0.25">
      <c r="A82" s="568" t="s">
        <v>124</v>
      </c>
      <c r="B82" s="999"/>
    </row>
    <row r="83" spans="1:2" ht="15" customHeight="1" x14ac:dyDescent="0.25">
      <c r="A83" s="573" t="s">
        <v>2497</v>
      </c>
      <c r="B83" s="994" t="s">
        <v>2538</v>
      </c>
    </row>
    <row r="84" spans="1:2" ht="15" customHeight="1" x14ac:dyDescent="0.25">
      <c r="A84" s="573" t="s">
        <v>2518</v>
      </c>
      <c r="B84" s="994" t="s">
        <v>126</v>
      </c>
    </row>
    <row r="85" spans="1:2" ht="15" customHeight="1" x14ac:dyDescent="0.25">
      <c r="A85" s="573" t="s">
        <v>2519</v>
      </c>
      <c r="B85" s="994" t="s">
        <v>128</v>
      </c>
    </row>
    <row r="86" spans="1:2" ht="15" customHeight="1" x14ac:dyDescent="0.25">
      <c r="A86" s="568" t="s">
        <v>129</v>
      </c>
      <c r="B86" s="999"/>
    </row>
    <row r="87" spans="1:2" ht="15" customHeight="1" x14ac:dyDescent="0.25">
      <c r="A87" s="20" t="s">
        <v>2521</v>
      </c>
      <c r="B87" s="994" t="s">
        <v>130</v>
      </c>
    </row>
    <row r="88" spans="1:2" ht="15" customHeight="1" x14ac:dyDescent="0.25">
      <c r="A88" s="20" t="s">
        <v>2522</v>
      </c>
      <c r="B88" s="994" t="s">
        <v>131</v>
      </c>
    </row>
    <row r="89" spans="1:2" ht="15" customHeight="1" x14ac:dyDescent="0.25">
      <c r="A89" s="20" t="s">
        <v>2523</v>
      </c>
      <c r="B89" s="994" t="s">
        <v>132</v>
      </c>
    </row>
    <row r="90" spans="1:2" ht="15" customHeight="1" x14ac:dyDescent="0.25">
      <c r="A90" s="20" t="s">
        <v>2524</v>
      </c>
      <c r="B90" s="994" t="s">
        <v>133</v>
      </c>
    </row>
    <row r="91" spans="1:2" ht="15" customHeight="1" x14ac:dyDescent="0.25">
      <c r="A91" s="20" t="s">
        <v>2525</v>
      </c>
      <c r="B91" s="994" t="s">
        <v>134</v>
      </c>
    </row>
    <row r="92" spans="1:2" ht="15" customHeight="1" x14ac:dyDescent="0.25">
      <c r="A92" s="568" t="s">
        <v>2500</v>
      </c>
      <c r="B92" s="999"/>
    </row>
    <row r="93" spans="1:2" ht="15" customHeight="1" x14ac:dyDescent="0.25">
      <c r="A93" s="20" t="s">
        <v>2402</v>
      </c>
      <c r="B93" s="994" t="s">
        <v>2501</v>
      </c>
    </row>
    <row r="94" spans="1:2" ht="15" customHeight="1" x14ac:dyDescent="0.25">
      <c r="A94" s="84" t="s">
        <v>2427</v>
      </c>
      <c r="B94" s="994" t="s">
        <v>2502</v>
      </c>
    </row>
    <row r="95" spans="1:2" ht="15" customHeight="1" x14ac:dyDescent="0.25">
      <c r="A95" s="20" t="s">
        <v>2442</v>
      </c>
      <c r="B95" s="994" t="s">
        <v>2503</v>
      </c>
    </row>
    <row r="96" spans="1:2" ht="15" customHeight="1" x14ac:dyDescent="0.25">
      <c r="A96" s="20" t="s">
        <v>2459</v>
      </c>
      <c r="B96" s="994" t="s">
        <v>2504</v>
      </c>
    </row>
    <row r="97" spans="1:2" ht="15" customHeight="1" x14ac:dyDescent="0.25">
      <c r="A97" s="84" t="s">
        <v>2466</v>
      </c>
      <c r="B97" s="994" t="s">
        <v>2505</v>
      </c>
    </row>
  </sheetData>
  <phoneticPr fontId="37" type="noConversion"/>
  <hyperlinks>
    <hyperlink ref="B11" location="'OV1'!A1" display="OV1" xr:uid="{B3B3A3CD-D006-449C-89D6-1369125D5E46}"/>
    <hyperlink ref="B12" location="'KM1'!A1" display="KM1" xr:uid="{99AE0FA7-5FB4-4E3A-8E98-CA56FBB253DF}"/>
    <hyperlink ref="B17" location="'CC2'!A1" display="CC2" xr:uid="{B22DB9F6-AB87-4178-9675-7F96CB9017DB}"/>
    <hyperlink ref="B21" location="CCyB1!A1" display="CCyB1" xr:uid="{503524AF-1524-407C-BF6F-87F77FA75D5C}"/>
    <hyperlink ref="B22" location="CCyB2!A1" display="CCyB2" xr:uid="{B1236130-9827-4773-9797-653A6B38A2F0}"/>
    <hyperlink ref="B23" location="'LR1'!A1" display="LR1" xr:uid="{9965F02F-F518-4617-BAEE-3A357E53B786}"/>
    <hyperlink ref="B24" location="'LR2'!A1" display="LR2" xr:uid="{96743C67-43FA-48BB-A95C-B95D38517A52}"/>
    <hyperlink ref="B26" location="TLAC1!A1" display="TLAC1" xr:uid="{10FAC655-CB39-4FCB-AF3A-27A29820ABE9}"/>
    <hyperlink ref="B27" location="TLAC3!A1" display="TLAC3" xr:uid="{4F5DE0A3-A613-4299-A0BE-9797A53B93DD}"/>
    <hyperlink ref="B35" location="'CR1'!A1" display="CR1" xr:uid="{A2F45023-90CA-4C2B-B490-4ED438BDF026}"/>
    <hyperlink ref="B36:B37" location="'13'!A1" display="'13'!A1" xr:uid="{6A6EB33C-3FE3-4D64-95DF-D827BC4F36C3}"/>
    <hyperlink ref="B36" location="CR1A!A1" display="CR1A" xr:uid="{B8B405AB-2C1B-42A0-8153-0DCFC1271B31}"/>
    <hyperlink ref="B37" location="'CR2'!A1" display="CR2" xr:uid="{CF86E0AF-E467-46A2-B430-064B830E4E2E}"/>
    <hyperlink ref="B30" location="'CQ1'!A1" display="CQ1" xr:uid="{22C9C14B-3610-4847-93FA-EFAE4D7A504F}"/>
    <hyperlink ref="B31:B32" location="'13'!A1" display="'13'!A1" xr:uid="{7F0001BB-F7AC-4356-83FD-E51AD790D9D3}"/>
    <hyperlink ref="B33" location="'CQ5'!A1" display="CQ5" xr:uid="{DDB87808-ACFD-49EB-9AED-55D6CCF8A4C7}"/>
    <hyperlink ref="B31" location="'CQ3'!A1" display="CQ3" xr:uid="{A593CD85-5CEB-4FF7-9DE6-AF0D453A7F52}"/>
    <hyperlink ref="B32" location="'CQ4'!A1" display="CQ4" xr:uid="{DAA0E079-434B-49F4-8739-A945C67ADA35}"/>
    <hyperlink ref="B34" location="'CQ7'!A1" display="CQ7" xr:uid="{C1AB9D73-3F24-431A-9CD1-DBFFDC0B9BFD}"/>
    <hyperlink ref="B38" location="'CR3'!A1" display="CR3" xr:uid="{A9374AC6-B158-4CBB-8139-220ABE7D37D8}"/>
    <hyperlink ref="B47" location="'CR4'!A1" display="CR4" xr:uid="{E2C94F44-9263-4FF7-9F21-371CD215CA42}"/>
    <hyperlink ref="B48" location="'CR5'!A1" display="CR5" xr:uid="{8E263301-FA6F-4913-8373-92D3F5DEDE04}"/>
    <hyperlink ref="B40" location="'CR6'!A1" display="CR6" xr:uid="{1F3EA3C8-90D5-405F-958E-0FA5E8ECD7A3}"/>
    <hyperlink ref="B43" location="CR7A!A1" display="CR7A" xr:uid="{4DE03BC4-A6D6-41B4-A06E-DED4EAF1C574}"/>
    <hyperlink ref="B44" location="'CR8'!A1" display="CR8" xr:uid="{DB263A46-F3BA-4387-B86A-D7F0BCE9F0BE}"/>
    <hyperlink ref="B50" location="CR10.5!A1" display="CR10.5" xr:uid="{4A983ECF-3A4A-4C50-A11D-C0FEDC5F36FF}"/>
    <hyperlink ref="B52:B53" location="'13'!A1" display="'13'!A1" xr:uid="{BE3B3E89-2DCC-44E7-B821-3739E1B318D0}"/>
    <hyperlink ref="B54" location="'CCR4'!A1" display="CCR4" xr:uid="{C1D655C8-60C6-4D78-9533-44EF98381344}"/>
    <hyperlink ref="B56" location="'CCR6'!A1" display="CCR6" xr:uid="{F9E2D7FB-7BB3-49C3-9F16-DFAE315D42AF}"/>
    <hyperlink ref="B53" location="'CCR3'!A1" display="CCR3" xr:uid="{A819033B-6F3B-4897-BE3C-3E9B5F34E4AD}"/>
    <hyperlink ref="B55" location="'CCR5'!A1" display="CCR5" xr:uid="{EDDAC944-A7EE-4EA9-9163-C5E745FFC51F}"/>
    <hyperlink ref="B52" location="'CCR1'!A1" display="CCR1" xr:uid="{14FEC4D1-E25A-433F-9A0A-98BBD5A6E5B0}"/>
    <hyperlink ref="B57" location="'CCR8'!A1" display="CCR8" xr:uid="{F0C0A921-CAFC-4E38-95FE-1CA262FE7AB3}"/>
    <hyperlink ref="B63" location="'SEC1'!A1" display="SEC1" xr:uid="{310738AB-A872-4523-869E-E7E4607170B0}"/>
    <hyperlink ref="B64" location="'SEC3'!A1" display="SEC3" xr:uid="{D82E4E32-815C-4503-97F4-A9AFC0B3A197}"/>
    <hyperlink ref="B65" location="'SEC4'!A1" display="SEC4" xr:uid="{C8D349FD-8DF7-4532-B37D-FB457C85615F}"/>
    <hyperlink ref="B66" location="'SEC5'!A1" display="SEC5" xr:uid="{5E812EC8-5FCA-4608-A3C8-1EB5F66BC3AE}"/>
    <hyperlink ref="B68" location="'MR1'!A1" display="MR1" xr:uid="{F4EDFE6F-FC85-4457-8E17-A9EFF7231331}"/>
    <hyperlink ref="B69" location="MR2A!A1" display="MR2A" xr:uid="{AC8D666A-8818-4A00-9CBE-A1D6B6F61DF3}"/>
    <hyperlink ref="B71" location="'MR3'!A1" display="MR3" xr:uid="{C4931B7E-BF68-4892-A944-EC2BAB4870D6}"/>
    <hyperlink ref="B70" location="MR2B!A1" display="MR2B" xr:uid="{02D2BCE3-D320-48C6-A20C-56853FA4EB53}"/>
    <hyperlink ref="B73" location="IRRBB1!A1" display="IRRBB1" xr:uid="{B117D518-2D25-4033-A58F-4AE10FEDF488}"/>
    <hyperlink ref="B76" location="'LIQ1'!A1" display="LIQ1" xr:uid="{D5E553C3-8C11-4D29-AA11-3896E98C21E0}"/>
    <hyperlink ref="B77" location="'LIQ2'!A1" display="LIQ2" xr:uid="{B42D150B-B2B7-46D2-85D2-4B76C249B1A9}"/>
    <hyperlink ref="B72" location="'MR4'!A1" display="MR4" xr:uid="{3B18F3DB-6548-45E2-9D29-D87A7C227521}"/>
    <hyperlink ref="B78:B80" location="'50'!A1" display="'50'!A1" xr:uid="{9790920E-AB4B-4672-B7B9-C0AEEEED57A7}"/>
    <hyperlink ref="B78" location="'AE1'!A1" display="AE1" xr:uid="{30A41934-C51C-4D7D-8346-0C96A6E45F69}"/>
    <hyperlink ref="B79" location="'AE2'!A1" display="AE2" xr:uid="{C9D9D265-83B5-4555-AED1-177C4191E1A4}"/>
    <hyperlink ref="B80" location="'AE3'!A1" display="AE3" xr:uid="{E98DB8E6-88DA-4039-9A49-0A40B3CC6FCE}"/>
    <hyperlink ref="B9" location="'PV1'!A1" display="PV1" xr:uid="{8079202A-E3EB-4D25-9DDE-6B86E8411B6E}"/>
    <hyperlink ref="B81" location="'AE4'!A1" display="AE4" xr:uid="{C33F905E-42C7-44F9-90EF-F839021E1EF7}"/>
    <hyperlink ref="B41" location="CR6A!A1" display="CR6A" xr:uid="{41F2A5B9-BD52-4FC1-B65F-177F12D010F8}"/>
    <hyperlink ref="B45" location="'26'!A1" display="'26'!A1" xr:uid="{12911606-DCE4-4407-B943-E60DC0988B28}"/>
    <hyperlink ref="B45" location="'CR9'!A1" display="CR9.1" xr:uid="{5A6B4B23-07CB-4746-8640-64490A0F8B07}"/>
    <hyperlink ref="B42" location="'CR7'!A1" display="CR7" xr:uid="{7C9B39B3-E173-4BD9-BF15-DC800DAFAF48}"/>
    <hyperlink ref="B87" location="'ESG1'!A1" display="ESG1" xr:uid="{79A3B009-1110-4721-BD8E-8B5FD29DC8FF}"/>
    <hyperlink ref="B88" location="'ESG2'!A1" display="ESG2" xr:uid="{84DDAE52-215F-4504-ABFF-FA9BBF364ACB}"/>
    <hyperlink ref="B90" location="'ESG4'!A1" display="ESG4" xr:uid="{F6FF6A3B-CD2C-45C9-8960-4323AB5A612C}"/>
    <hyperlink ref="B91" location="'ESG5'!A1" display="ESG5" xr:uid="{F318008D-1CC1-4969-BE0B-0137E78AADCD}"/>
    <hyperlink ref="B74" location="IRRBBA!A1" display="IRRBBA" xr:uid="{A9F2654B-D446-4B32-9D51-B53426E83317}"/>
    <hyperlink ref="B89" location="'ESG 3'!J1" display="ESG3" xr:uid="{6F8E4A97-29AA-44E2-9B98-B7234B8CCB2D}"/>
    <hyperlink ref="B59" location="'CVA1'!A1" display="CVA1" xr:uid="{7E34BCA4-8A5C-42AE-99BC-C00E495AF563}"/>
    <hyperlink ref="B60" location="'CVA3'!A1" display="CVA3" xr:uid="{DD2E483F-9FC0-4AA5-9449-6BCE38B933AB}"/>
    <hyperlink ref="B61" location="'CVA4'!A1" display="CVA4" xr:uid="{2E9125DA-91FA-4BB9-9D0F-30931D533CAA}"/>
    <hyperlink ref="B18" location="CCA!Print_Area" display="CCA" xr:uid="{C93C6122-145F-4C8B-BD25-7F02B126C1CD}"/>
    <hyperlink ref="B19" location="'CCA-TLAC'!A1" display="CCA-TLAC" xr:uid="{76B9D53E-FACC-4F44-9B03-65A4C42847F9}"/>
    <hyperlink ref="B20" location="'CCA-B'!A1" display="CCA-B" xr:uid="{F8CE6267-5D26-49B5-A431-74D428168A45}"/>
    <hyperlink ref="B83" location="'OR1'!A1" display="OR1" xr:uid="{FF76AD61-8703-43C5-94E0-0473BF6B3155}"/>
    <hyperlink ref="B84" location="'OR2'!A1" display="OR2" xr:uid="{B53E6E83-AB47-4998-8DEE-7E2E35EA89AD}"/>
    <hyperlink ref="B25" location="'LR3'!A1" display="LR3" xr:uid="{FCB36697-AB83-4679-A2D4-CD86EEFA3A2B}"/>
    <hyperlink ref="B85" location="'OR3'!A1" display="OR3" xr:uid="{6C9966B8-D17A-4E6B-B6FA-048332018E0A}"/>
    <hyperlink ref="B16" location="'CC1'!A1" display="CC1" xr:uid="{A396DF32-99AD-455A-8848-C705A69A05E5}"/>
    <hyperlink ref="B6" location="'LI1'!A1" display="LI1" xr:uid="{A26F9040-7A38-4EE1-AF75-F1ECFAE08568}"/>
    <hyperlink ref="B7" location="'LI2'!A1" display="LI2" xr:uid="{AF30556B-08A5-4C60-A0BC-355DEC310088}"/>
    <hyperlink ref="B8" location="'LI3'!A1" display="LI3" xr:uid="{8BF07C26-6FC1-47BD-870E-38598E609679}"/>
    <hyperlink ref="B93" location="'REM1'!A1" display="REM 1" xr:uid="{91CDF859-B136-4DDA-880B-2AAC94876F78}"/>
    <hyperlink ref="B94" location="'REM2'!A1" display="REM 2" xr:uid="{D3D2FE19-25D4-4484-AAB3-1A406A0BDAD4}"/>
    <hyperlink ref="B95" location="'REM3'!A1" display="REM 3" xr:uid="{101A3A5C-BE0A-4531-B9FF-67CED1E526F1}"/>
    <hyperlink ref="B96" location="'REM4'!A1" display="REM 4" xr:uid="{1F7851B6-3865-46EF-B50A-93001E353620}"/>
    <hyperlink ref="B97" location="'REM5'!A1" display="REM 5" xr:uid="{6B701877-CC6C-4B42-85B8-28F7B029F058}"/>
    <hyperlink ref="B4" location="Disclaimer!A1" display="OV1" xr:uid="{42E8AC4D-7466-4D7F-9C0B-CF788228B2F6}"/>
  </hyperlinks>
  <pageMargins left="0.70866141732283472" right="0.70866141732283472" top="0.74803149606299213" bottom="0.74803149606299213" header="0.31496062992125984" footer="0.31496062992125984"/>
  <pageSetup paperSize="9" scale="95" orientation="landscape" r:id="rId1"/>
  <headerFooter>
    <oddHeader>&amp;CEN
Annex I</oddHeader>
    <oddFooter>&amp;C1</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8B90-DD25-4FBA-8C73-572B63921EBA}">
  <sheetPr codeName="Sheet10"/>
  <dimension ref="A1:J215"/>
  <sheetViews>
    <sheetView showFormulas="1" showGridLines="0" workbookViewId="0">
      <selection sqref="A1:H1"/>
    </sheetView>
  </sheetViews>
  <sheetFormatPr defaultColWidth="9.28515625" defaultRowHeight="15" customHeight="1" x14ac:dyDescent="0.2"/>
  <cols>
    <col min="1" max="1" width="26.85546875" style="20" customWidth="1"/>
    <col min="2" max="7" width="12.85546875" style="107" customWidth="1"/>
    <col min="8" max="8" width="17.85546875" style="107" bestFit="1" customWidth="1"/>
    <col min="9" max="11" width="10.7109375" style="8" customWidth="1"/>
    <col min="12" max="16384" width="9.28515625" style="8"/>
  </cols>
  <sheetData>
    <row r="1" spans="1:10" ht="15" customHeight="1" x14ac:dyDescent="0.2">
      <c r="A1" s="1116" t="s">
        <v>10</v>
      </c>
      <c r="B1" s="1116"/>
      <c r="C1" s="1116"/>
      <c r="D1" s="1116"/>
      <c r="E1" s="1116"/>
      <c r="F1" s="1116"/>
      <c r="G1" s="1116"/>
      <c r="H1" s="1116"/>
      <c r="J1" s="1" t="s">
        <v>135</v>
      </c>
    </row>
    <row r="2" spans="1:10" ht="15" customHeight="1" x14ac:dyDescent="0.2">
      <c r="A2" s="1112" t="s">
        <v>417</v>
      </c>
      <c r="B2" s="1110" t="s">
        <v>418</v>
      </c>
      <c r="C2" s="1113" t="s">
        <v>419</v>
      </c>
      <c r="D2" s="1114"/>
      <c r="E2" s="1114"/>
      <c r="F2" s="1114"/>
      <c r="G2" s="1115"/>
      <c r="H2" s="9" t="s">
        <v>420</v>
      </c>
    </row>
    <row r="3" spans="1:10" ht="15" customHeight="1" x14ac:dyDescent="0.2">
      <c r="A3" s="1112"/>
      <c r="B3" s="1110"/>
      <c r="C3" s="9" t="s">
        <v>421</v>
      </c>
      <c r="D3" s="9" t="s">
        <v>422</v>
      </c>
      <c r="E3" s="9" t="s">
        <v>423</v>
      </c>
      <c r="F3" s="9" t="s">
        <v>424</v>
      </c>
      <c r="G3" s="9" t="s">
        <v>425</v>
      </c>
      <c r="H3" s="9"/>
    </row>
    <row r="4" spans="1:10" ht="15" customHeight="1" x14ac:dyDescent="0.2">
      <c r="A4" s="1021" t="s">
        <v>426</v>
      </c>
      <c r="B4" s="1022" t="s">
        <v>421</v>
      </c>
      <c r="C4" s="1022" t="s">
        <v>427</v>
      </c>
      <c r="D4" s="1022"/>
      <c r="E4" s="1022"/>
      <c r="F4" s="1022"/>
      <c r="G4" s="1022"/>
      <c r="H4" s="1022" t="s">
        <v>428</v>
      </c>
    </row>
    <row r="5" spans="1:10" ht="15" customHeight="1" x14ac:dyDescent="0.2">
      <c r="A5" s="1021" t="s">
        <v>429</v>
      </c>
      <c r="B5" s="1022" t="s">
        <v>421</v>
      </c>
      <c r="C5" s="1022" t="s">
        <v>427</v>
      </c>
      <c r="D5" s="1022"/>
      <c r="E5" s="1022"/>
      <c r="F5" s="1022"/>
      <c r="G5" s="1022"/>
      <c r="H5" s="1022" t="s">
        <v>430</v>
      </c>
    </row>
    <row r="6" spans="1:10" ht="15" customHeight="1" x14ac:dyDescent="0.2">
      <c r="A6" s="1021" t="s">
        <v>431</v>
      </c>
      <c r="B6" s="1022" t="s">
        <v>421</v>
      </c>
      <c r="C6" s="1022" t="s">
        <v>427</v>
      </c>
      <c r="D6" s="1022"/>
      <c r="E6" s="1022"/>
      <c r="F6" s="1022"/>
      <c r="G6" s="1022"/>
      <c r="H6" s="1022" t="s">
        <v>430</v>
      </c>
    </row>
    <row r="7" spans="1:10" ht="15" customHeight="1" x14ac:dyDescent="0.2">
      <c r="A7" s="1021" t="s">
        <v>432</v>
      </c>
      <c r="B7" s="1022" t="s">
        <v>421</v>
      </c>
      <c r="C7" s="1022"/>
      <c r="D7" s="1022"/>
      <c r="E7" s="1022" t="s">
        <v>427</v>
      </c>
      <c r="F7" s="1022"/>
      <c r="G7" s="1022"/>
      <c r="H7" s="1022" t="s">
        <v>433</v>
      </c>
    </row>
    <row r="8" spans="1:10" ht="15" customHeight="1" x14ac:dyDescent="0.2">
      <c r="A8" s="1021" t="s">
        <v>434</v>
      </c>
      <c r="B8" s="1022" t="s">
        <v>421</v>
      </c>
      <c r="C8" s="1022" t="s">
        <v>427</v>
      </c>
      <c r="D8" s="1022"/>
      <c r="E8" s="1022"/>
      <c r="F8" s="1022"/>
      <c r="G8" s="1022"/>
      <c r="H8" s="1022" t="s">
        <v>428</v>
      </c>
    </row>
    <row r="9" spans="1:10" ht="15" customHeight="1" x14ac:dyDescent="0.2">
      <c r="A9" s="1021" t="s">
        <v>435</v>
      </c>
      <c r="B9" s="1022" t="s">
        <v>421</v>
      </c>
      <c r="C9" s="1022" t="s">
        <v>427</v>
      </c>
      <c r="D9" s="1022"/>
      <c r="E9" s="1022"/>
      <c r="F9" s="1022"/>
      <c r="G9" s="1022"/>
      <c r="H9" s="1022" t="s">
        <v>428</v>
      </c>
    </row>
    <row r="10" spans="1:10" ht="15" customHeight="1" x14ac:dyDescent="0.2">
      <c r="A10" s="1021" t="s">
        <v>436</v>
      </c>
      <c r="B10" s="1022" t="s">
        <v>421</v>
      </c>
      <c r="C10" s="1022" t="s">
        <v>427</v>
      </c>
      <c r="D10" s="1022"/>
      <c r="E10" s="1022"/>
      <c r="F10" s="1022"/>
      <c r="G10" s="1022"/>
      <c r="H10" s="1022" t="s">
        <v>428</v>
      </c>
    </row>
    <row r="11" spans="1:10" ht="15" customHeight="1" x14ac:dyDescent="0.2">
      <c r="A11" s="1021" t="s">
        <v>437</v>
      </c>
      <c r="B11" s="1022" t="s">
        <v>421</v>
      </c>
      <c r="C11" s="1022" t="s">
        <v>427</v>
      </c>
      <c r="D11" s="1022"/>
      <c r="E11" s="1022"/>
      <c r="F11" s="1022"/>
      <c r="G11" s="1022"/>
      <c r="H11" s="1022" t="s">
        <v>428</v>
      </c>
    </row>
    <row r="12" spans="1:10" ht="15" customHeight="1" x14ac:dyDescent="0.2">
      <c r="A12" s="1021" t="s">
        <v>438</v>
      </c>
      <c r="B12" s="1022" t="s">
        <v>421</v>
      </c>
      <c r="C12" s="1022" t="s">
        <v>427</v>
      </c>
      <c r="D12" s="1022"/>
      <c r="E12" s="1022"/>
      <c r="F12" s="1022"/>
      <c r="G12" s="1022"/>
      <c r="H12" s="1022" t="s">
        <v>430</v>
      </c>
    </row>
    <row r="13" spans="1:10" ht="15" customHeight="1" x14ac:dyDescent="0.2">
      <c r="A13" s="1021" t="s">
        <v>439</v>
      </c>
      <c r="B13" s="1022" t="s">
        <v>421</v>
      </c>
      <c r="C13" s="1022" t="s">
        <v>427</v>
      </c>
      <c r="D13" s="1022"/>
      <c r="E13" s="1022"/>
      <c r="F13" s="1022"/>
      <c r="G13" s="1022"/>
      <c r="H13" s="1022" t="s">
        <v>428</v>
      </c>
    </row>
    <row r="14" spans="1:10" ht="15" customHeight="1" x14ac:dyDescent="0.2">
      <c r="A14" s="1021" t="s">
        <v>440</v>
      </c>
      <c r="B14" s="1022" t="s">
        <v>421</v>
      </c>
      <c r="C14" s="1022" t="s">
        <v>427</v>
      </c>
      <c r="D14" s="1022"/>
      <c r="E14" s="1022"/>
      <c r="F14" s="1022"/>
      <c r="G14" s="1022"/>
      <c r="H14" s="1022" t="s">
        <v>441</v>
      </c>
    </row>
    <row r="15" spans="1:10" ht="15" customHeight="1" x14ac:dyDescent="0.2">
      <c r="A15" s="1021" t="s">
        <v>442</v>
      </c>
      <c r="B15" s="1022" t="s">
        <v>421</v>
      </c>
      <c r="C15" s="1022" t="s">
        <v>427</v>
      </c>
      <c r="D15" s="1022"/>
      <c r="E15" s="1022"/>
      <c r="F15" s="1022"/>
      <c r="G15" s="1022"/>
      <c r="H15" s="1022" t="s">
        <v>428</v>
      </c>
    </row>
    <row r="16" spans="1:10" ht="15" customHeight="1" x14ac:dyDescent="0.2">
      <c r="A16" s="1021" t="s">
        <v>443</v>
      </c>
      <c r="B16" s="1022" t="s">
        <v>423</v>
      </c>
      <c r="C16" s="1022"/>
      <c r="D16" s="1022"/>
      <c r="E16" s="1022" t="s">
        <v>427</v>
      </c>
      <c r="F16" s="1022"/>
      <c r="G16" s="1022"/>
      <c r="H16" s="1022" t="s">
        <v>428</v>
      </c>
    </row>
    <row r="17" spans="1:8" ht="15" customHeight="1" x14ac:dyDescent="0.2">
      <c r="A17" s="1021" t="s">
        <v>444</v>
      </c>
      <c r="B17" s="1022" t="s">
        <v>421</v>
      </c>
      <c r="C17" s="1022" t="s">
        <v>427</v>
      </c>
      <c r="D17" s="1022"/>
      <c r="E17" s="1022"/>
      <c r="F17" s="1022"/>
      <c r="G17" s="1022"/>
      <c r="H17" s="1022" t="s">
        <v>428</v>
      </c>
    </row>
    <row r="18" spans="1:8" ht="15" customHeight="1" x14ac:dyDescent="0.2">
      <c r="A18" s="1021" t="s">
        <v>445</v>
      </c>
      <c r="B18" s="1022" t="s">
        <v>421</v>
      </c>
      <c r="C18" s="1022" t="s">
        <v>427</v>
      </c>
      <c r="D18" s="1022"/>
      <c r="E18" s="1022"/>
      <c r="F18" s="1022"/>
      <c r="G18" s="1022"/>
      <c r="H18" s="1022" t="s">
        <v>428</v>
      </c>
    </row>
    <row r="19" spans="1:8" ht="15" customHeight="1" x14ac:dyDescent="0.2">
      <c r="A19" s="1021" t="s">
        <v>446</v>
      </c>
      <c r="B19" s="1022" t="s">
        <v>421</v>
      </c>
      <c r="C19" s="1022" t="s">
        <v>427</v>
      </c>
      <c r="D19" s="1022"/>
      <c r="E19" s="1022"/>
      <c r="F19" s="1022"/>
      <c r="G19" s="1022"/>
      <c r="H19" s="1022" t="s">
        <v>441</v>
      </c>
    </row>
    <row r="20" spans="1:8" ht="15" customHeight="1" x14ac:dyDescent="0.2">
      <c r="A20" s="1021" t="s">
        <v>447</v>
      </c>
      <c r="B20" s="1022" t="s">
        <v>423</v>
      </c>
      <c r="C20" s="1022"/>
      <c r="D20" s="1022"/>
      <c r="E20" s="1022" t="s">
        <v>427</v>
      </c>
      <c r="F20" s="1022"/>
      <c r="G20" s="1022"/>
      <c r="H20" s="1022" t="s">
        <v>430</v>
      </c>
    </row>
    <row r="21" spans="1:8" ht="15" customHeight="1" x14ac:dyDescent="0.2">
      <c r="A21" s="1021" t="s">
        <v>448</v>
      </c>
      <c r="B21" s="1022" t="s">
        <v>421</v>
      </c>
      <c r="C21" s="1022" t="s">
        <v>427</v>
      </c>
      <c r="D21" s="1022"/>
      <c r="E21" s="1022"/>
      <c r="F21" s="1022"/>
      <c r="G21" s="1022"/>
      <c r="H21" s="1022" t="s">
        <v>430</v>
      </c>
    </row>
    <row r="22" spans="1:8" ht="15" customHeight="1" x14ac:dyDescent="0.2">
      <c r="A22" s="1021" t="s">
        <v>449</v>
      </c>
      <c r="B22" s="1022" t="s">
        <v>421</v>
      </c>
      <c r="C22" s="1022" t="s">
        <v>427</v>
      </c>
      <c r="D22" s="1022"/>
      <c r="E22" s="1022"/>
      <c r="F22" s="1022"/>
      <c r="G22" s="1022"/>
      <c r="H22" s="1022" t="s">
        <v>428</v>
      </c>
    </row>
    <row r="23" spans="1:8" ht="15" customHeight="1" x14ac:dyDescent="0.2">
      <c r="A23" s="1021" t="s">
        <v>450</v>
      </c>
      <c r="B23" s="1022" t="s">
        <v>421</v>
      </c>
      <c r="C23" s="1022" t="s">
        <v>427</v>
      </c>
      <c r="D23" s="1022"/>
      <c r="E23" s="1022"/>
      <c r="F23" s="1022"/>
      <c r="G23" s="1022"/>
      <c r="H23" s="1022" t="s">
        <v>428</v>
      </c>
    </row>
    <row r="24" spans="1:8" ht="15" customHeight="1" x14ac:dyDescent="0.2">
      <c r="A24" s="1021" t="s">
        <v>451</v>
      </c>
      <c r="B24" s="1022" t="s">
        <v>421</v>
      </c>
      <c r="C24" s="1022" t="s">
        <v>427</v>
      </c>
      <c r="D24" s="1022"/>
      <c r="E24" s="1022"/>
      <c r="F24" s="1022"/>
      <c r="G24" s="1022"/>
      <c r="H24" s="1022" t="s">
        <v>430</v>
      </c>
    </row>
    <row r="25" spans="1:8" ht="15" customHeight="1" x14ac:dyDescent="0.2">
      <c r="A25" s="1021" t="s">
        <v>452</v>
      </c>
      <c r="B25" s="1022" t="s">
        <v>421</v>
      </c>
      <c r="C25" s="1022" t="s">
        <v>427</v>
      </c>
      <c r="D25" s="1022"/>
      <c r="E25" s="1022"/>
      <c r="F25" s="1022"/>
      <c r="G25" s="1022"/>
      <c r="H25" s="1022" t="s">
        <v>428</v>
      </c>
    </row>
    <row r="26" spans="1:8" ht="15" customHeight="1" x14ac:dyDescent="0.2">
      <c r="A26" s="1021" t="s">
        <v>453</v>
      </c>
      <c r="B26" s="1022" t="s">
        <v>421</v>
      </c>
      <c r="C26" s="1022" t="s">
        <v>427</v>
      </c>
      <c r="D26" s="1022"/>
      <c r="E26" s="1022"/>
      <c r="F26" s="1022"/>
      <c r="G26" s="1022"/>
      <c r="H26" s="1022" t="s">
        <v>428</v>
      </c>
    </row>
    <row r="27" spans="1:8" ht="15" customHeight="1" x14ac:dyDescent="0.2">
      <c r="A27" s="1021" t="s">
        <v>454</v>
      </c>
      <c r="B27" s="1022" t="s">
        <v>421</v>
      </c>
      <c r="C27" s="1022" t="s">
        <v>427</v>
      </c>
      <c r="D27" s="1022"/>
      <c r="E27" s="1022"/>
      <c r="F27" s="1022"/>
      <c r="G27" s="1022"/>
      <c r="H27" s="1022" t="s">
        <v>441</v>
      </c>
    </row>
    <row r="28" spans="1:8" ht="15" customHeight="1" x14ac:dyDescent="0.2">
      <c r="A28" s="1021" t="s">
        <v>455</v>
      </c>
      <c r="B28" s="1022" t="s">
        <v>421</v>
      </c>
      <c r="C28" s="1022" t="s">
        <v>427</v>
      </c>
      <c r="D28" s="1022"/>
      <c r="E28" s="1022"/>
      <c r="F28" s="1022"/>
      <c r="G28" s="1022"/>
      <c r="H28" s="1022" t="s">
        <v>441</v>
      </c>
    </row>
    <row r="29" spans="1:8" ht="15" customHeight="1" x14ac:dyDescent="0.2">
      <c r="A29" s="1021" t="s">
        <v>456</v>
      </c>
      <c r="B29" s="1022" t="s">
        <v>421</v>
      </c>
      <c r="C29" s="1022" t="s">
        <v>427</v>
      </c>
      <c r="D29" s="1022"/>
      <c r="E29" s="1022"/>
      <c r="F29" s="1022"/>
      <c r="G29" s="1022"/>
      <c r="H29" s="1022" t="s">
        <v>428</v>
      </c>
    </row>
    <row r="30" spans="1:8" ht="15" customHeight="1" x14ac:dyDescent="0.2">
      <c r="A30" s="1021" t="s">
        <v>457</v>
      </c>
      <c r="B30" s="1022" t="s">
        <v>421</v>
      </c>
      <c r="C30" s="1022" t="s">
        <v>427</v>
      </c>
      <c r="D30" s="1022"/>
      <c r="E30" s="1022"/>
      <c r="F30" s="1022"/>
      <c r="G30" s="1022"/>
      <c r="H30" s="1022" t="s">
        <v>428</v>
      </c>
    </row>
    <row r="31" spans="1:8" ht="15" customHeight="1" x14ac:dyDescent="0.2">
      <c r="A31" s="1021" t="s">
        <v>458</v>
      </c>
      <c r="B31" s="1022" t="s">
        <v>421</v>
      </c>
      <c r="C31" s="1022" t="s">
        <v>427</v>
      </c>
      <c r="D31" s="1022"/>
      <c r="E31" s="1022"/>
      <c r="F31" s="1022"/>
      <c r="G31" s="1022"/>
      <c r="H31" s="1022" t="s">
        <v>428</v>
      </c>
    </row>
    <row r="32" spans="1:8" ht="15" customHeight="1" x14ac:dyDescent="0.2">
      <c r="A32" s="1021" t="s">
        <v>459</v>
      </c>
      <c r="B32" s="1022" t="s">
        <v>421</v>
      </c>
      <c r="C32" s="1022" t="s">
        <v>427</v>
      </c>
      <c r="D32" s="1022"/>
      <c r="E32" s="1022"/>
      <c r="F32" s="1022"/>
      <c r="G32" s="1022"/>
      <c r="H32" s="1022" t="s">
        <v>428</v>
      </c>
    </row>
    <row r="33" spans="1:8" ht="15" customHeight="1" x14ac:dyDescent="0.2">
      <c r="A33" s="1021" t="s">
        <v>460</v>
      </c>
      <c r="B33" s="1022" t="s">
        <v>421</v>
      </c>
      <c r="C33" s="1022" t="s">
        <v>427</v>
      </c>
      <c r="D33" s="1022"/>
      <c r="E33" s="1022"/>
      <c r="F33" s="1022"/>
      <c r="G33" s="1022"/>
      <c r="H33" s="1022" t="s">
        <v>428</v>
      </c>
    </row>
    <row r="34" spans="1:8" ht="15" customHeight="1" x14ac:dyDescent="0.2">
      <c r="A34" s="1021" t="s">
        <v>461</v>
      </c>
      <c r="B34" s="1022" t="s">
        <v>421</v>
      </c>
      <c r="C34" s="1022" t="s">
        <v>427</v>
      </c>
      <c r="D34" s="1022"/>
      <c r="E34" s="1022"/>
      <c r="F34" s="1022"/>
      <c r="G34" s="1022"/>
      <c r="H34" s="1022" t="s">
        <v>428</v>
      </c>
    </row>
    <row r="35" spans="1:8" ht="15" customHeight="1" x14ac:dyDescent="0.2">
      <c r="A35" s="1021" t="s">
        <v>462</v>
      </c>
      <c r="B35" s="1022" t="s">
        <v>421</v>
      </c>
      <c r="C35" s="1022" t="s">
        <v>427</v>
      </c>
      <c r="D35" s="1022"/>
      <c r="E35" s="1022"/>
      <c r="F35" s="1022"/>
      <c r="G35" s="1022"/>
      <c r="H35" s="1022" t="s">
        <v>428</v>
      </c>
    </row>
    <row r="36" spans="1:8" ht="15" customHeight="1" x14ac:dyDescent="0.2">
      <c r="A36" s="1021" t="s">
        <v>463</v>
      </c>
      <c r="B36" s="1022" t="s">
        <v>421</v>
      </c>
      <c r="C36" s="1022" t="s">
        <v>427</v>
      </c>
      <c r="D36" s="1022"/>
      <c r="E36" s="1022"/>
      <c r="F36" s="1022"/>
      <c r="G36" s="1022"/>
      <c r="H36" s="1022" t="s">
        <v>428</v>
      </c>
    </row>
    <row r="37" spans="1:8" ht="15" customHeight="1" x14ac:dyDescent="0.2">
      <c r="A37" s="1021" t="s">
        <v>464</v>
      </c>
      <c r="B37" s="1022" t="s">
        <v>421</v>
      </c>
      <c r="C37" s="1022" t="s">
        <v>427</v>
      </c>
      <c r="D37" s="1022"/>
      <c r="E37" s="1022"/>
      <c r="F37" s="1022"/>
      <c r="G37" s="1022"/>
      <c r="H37" s="1022" t="s">
        <v>428</v>
      </c>
    </row>
    <row r="38" spans="1:8" ht="15" customHeight="1" x14ac:dyDescent="0.2">
      <c r="A38" s="1021" t="s">
        <v>465</v>
      </c>
      <c r="B38" s="1022" t="s">
        <v>421</v>
      </c>
      <c r="C38" s="1022" t="s">
        <v>427</v>
      </c>
      <c r="D38" s="1022"/>
      <c r="E38" s="1022"/>
      <c r="F38" s="1022"/>
      <c r="G38" s="1022"/>
      <c r="H38" s="1022" t="s">
        <v>428</v>
      </c>
    </row>
    <row r="39" spans="1:8" ht="15" customHeight="1" x14ac:dyDescent="0.2">
      <c r="A39" s="1021" t="s">
        <v>466</v>
      </c>
      <c r="B39" s="1022" t="s">
        <v>421</v>
      </c>
      <c r="C39" s="1022" t="s">
        <v>427</v>
      </c>
      <c r="D39" s="1022"/>
      <c r="E39" s="1022"/>
      <c r="F39" s="1022"/>
      <c r="G39" s="1022"/>
      <c r="H39" s="1022" t="s">
        <v>428</v>
      </c>
    </row>
    <row r="40" spans="1:8" ht="15" customHeight="1" x14ac:dyDescent="0.2">
      <c r="A40" s="1021" t="s">
        <v>467</v>
      </c>
      <c r="B40" s="1022" t="s">
        <v>421</v>
      </c>
      <c r="C40" s="1022" t="s">
        <v>427</v>
      </c>
      <c r="D40" s="1022"/>
      <c r="E40" s="1022"/>
      <c r="F40" s="1022"/>
      <c r="G40" s="1022"/>
      <c r="H40" s="1022" t="s">
        <v>428</v>
      </c>
    </row>
    <row r="41" spans="1:8" ht="15" customHeight="1" x14ac:dyDescent="0.2">
      <c r="A41" s="1021" t="s">
        <v>468</v>
      </c>
      <c r="B41" s="1022" t="s">
        <v>421</v>
      </c>
      <c r="C41" s="1022" t="s">
        <v>427</v>
      </c>
      <c r="D41" s="1022"/>
      <c r="E41" s="1022"/>
      <c r="F41" s="1022"/>
      <c r="G41" s="1022"/>
      <c r="H41" s="1022" t="s">
        <v>430</v>
      </c>
    </row>
    <row r="42" spans="1:8" ht="15" customHeight="1" x14ac:dyDescent="0.2">
      <c r="A42" s="1021" t="s">
        <v>469</v>
      </c>
      <c r="B42" s="1022" t="s">
        <v>421</v>
      </c>
      <c r="C42" s="1022" t="s">
        <v>427</v>
      </c>
      <c r="D42" s="1022"/>
      <c r="E42" s="1022"/>
      <c r="F42" s="1022"/>
      <c r="G42" s="1022"/>
      <c r="H42" s="1022" t="s">
        <v>430</v>
      </c>
    </row>
    <row r="43" spans="1:8" ht="15" customHeight="1" x14ac:dyDescent="0.2">
      <c r="A43" s="1021" t="s">
        <v>470</v>
      </c>
      <c r="B43" s="1022" t="s">
        <v>421</v>
      </c>
      <c r="C43" s="1022" t="s">
        <v>427</v>
      </c>
      <c r="D43" s="1022"/>
      <c r="E43" s="1022"/>
      <c r="F43" s="1022"/>
      <c r="G43" s="1022"/>
      <c r="H43" s="1022" t="s">
        <v>430</v>
      </c>
    </row>
    <row r="44" spans="1:8" ht="15" customHeight="1" x14ac:dyDescent="0.2">
      <c r="A44" s="1021" t="s">
        <v>471</v>
      </c>
      <c r="B44" s="1022" t="s">
        <v>421</v>
      </c>
      <c r="C44" s="1022" t="s">
        <v>427</v>
      </c>
      <c r="D44" s="1022"/>
      <c r="E44" s="1022"/>
      <c r="F44" s="1022"/>
      <c r="G44" s="1022"/>
      <c r="H44" s="1022" t="s">
        <v>430</v>
      </c>
    </row>
    <row r="45" spans="1:8" ht="15" customHeight="1" x14ac:dyDescent="0.2">
      <c r="A45" s="1021" t="s">
        <v>472</v>
      </c>
      <c r="B45" s="1022" t="s">
        <v>421</v>
      </c>
      <c r="C45" s="1022" t="s">
        <v>427</v>
      </c>
      <c r="D45" s="1022"/>
      <c r="E45" s="1022"/>
      <c r="F45" s="1022"/>
      <c r="G45" s="1022"/>
      <c r="H45" s="1022" t="s">
        <v>428</v>
      </c>
    </row>
    <row r="46" spans="1:8" ht="15" customHeight="1" x14ac:dyDescent="0.2">
      <c r="A46" s="1021" t="s">
        <v>473</v>
      </c>
      <c r="B46" s="1022" t="s">
        <v>421</v>
      </c>
      <c r="C46" s="1022" t="s">
        <v>427</v>
      </c>
      <c r="D46" s="1022"/>
      <c r="E46" s="1022"/>
      <c r="F46" s="1022"/>
      <c r="G46" s="1022"/>
      <c r="H46" s="1022" t="s">
        <v>428</v>
      </c>
    </row>
    <row r="47" spans="1:8" ht="15" customHeight="1" x14ac:dyDescent="0.2">
      <c r="A47" s="1021" t="s">
        <v>474</v>
      </c>
      <c r="B47" s="1022" t="s">
        <v>421</v>
      </c>
      <c r="C47" s="1022" t="s">
        <v>427</v>
      </c>
      <c r="D47" s="1022"/>
      <c r="E47" s="1022"/>
      <c r="F47" s="1022"/>
      <c r="G47" s="1022"/>
      <c r="H47" s="1022" t="s">
        <v>441</v>
      </c>
    </row>
    <row r="48" spans="1:8" ht="15" customHeight="1" x14ac:dyDescent="0.2">
      <c r="A48" s="1021" t="s">
        <v>475</v>
      </c>
      <c r="B48" s="1022" t="s">
        <v>421</v>
      </c>
      <c r="C48" s="1022" t="s">
        <v>427</v>
      </c>
      <c r="D48" s="1022"/>
      <c r="E48" s="1022"/>
      <c r="F48" s="1022"/>
      <c r="G48" s="1022"/>
      <c r="H48" s="1022" t="s">
        <v>441</v>
      </c>
    </row>
    <row r="49" spans="1:8" ht="15" customHeight="1" x14ac:dyDescent="0.2">
      <c r="A49" s="1021" t="s">
        <v>476</v>
      </c>
      <c r="B49" s="1022" t="s">
        <v>421</v>
      </c>
      <c r="C49" s="1022" t="s">
        <v>427</v>
      </c>
      <c r="D49" s="1022"/>
      <c r="E49" s="1022"/>
      <c r="F49" s="1022"/>
      <c r="G49" s="1022"/>
      <c r="H49" s="1022" t="s">
        <v>428</v>
      </c>
    </row>
    <row r="50" spans="1:8" ht="15" customHeight="1" x14ac:dyDescent="0.2">
      <c r="A50" s="1021" t="s">
        <v>477</v>
      </c>
      <c r="B50" s="1022" t="s">
        <v>423</v>
      </c>
      <c r="C50" s="1022"/>
      <c r="D50" s="1022"/>
      <c r="E50" s="1022" t="s">
        <v>427</v>
      </c>
      <c r="F50" s="1022"/>
      <c r="G50" s="1022"/>
      <c r="H50" s="1022" t="s">
        <v>430</v>
      </c>
    </row>
    <row r="51" spans="1:8" ht="15" customHeight="1" x14ac:dyDescent="0.2">
      <c r="A51" s="1021" t="s">
        <v>478</v>
      </c>
      <c r="B51" s="1022" t="s">
        <v>423</v>
      </c>
      <c r="C51" s="1022"/>
      <c r="D51" s="1022"/>
      <c r="E51" s="1022" t="s">
        <v>427</v>
      </c>
      <c r="F51" s="1022"/>
      <c r="G51" s="1022"/>
      <c r="H51" s="1022" t="s">
        <v>430</v>
      </c>
    </row>
    <row r="52" spans="1:8" ht="15" customHeight="1" x14ac:dyDescent="0.2">
      <c r="A52" s="1021" t="s">
        <v>479</v>
      </c>
      <c r="B52" s="1022" t="s">
        <v>423</v>
      </c>
      <c r="C52" s="1022"/>
      <c r="D52" s="1022"/>
      <c r="E52" s="1022" t="s">
        <v>427</v>
      </c>
      <c r="F52" s="1022"/>
      <c r="G52" s="1022"/>
      <c r="H52" s="1022" t="s">
        <v>430</v>
      </c>
    </row>
    <row r="53" spans="1:8" ht="15" customHeight="1" x14ac:dyDescent="0.2">
      <c r="A53" s="1021" t="s">
        <v>480</v>
      </c>
      <c r="B53" s="1022" t="s">
        <v>421</v>
      </c>
      <c r="C53" s="1022" t="s">
        <v>427</v>
      </c>
      <c r="D53" s="1022"/>
      <c r="E53" s="1022"/>
      <c r="F53" s="1022"/>
      <c r="G53" s="1022"/>
      <c r="H53" s="1022" t="s">
        <v>428</v>
      </c>
    </row>
    <row r="54" spans="1:8" ht="15" customHeight="1" x14ac:dyDescent="0.2">
      <c r="A54" s="1021" t="s">
        <v>481</v>
      </c>
      <c r="B54" s="1022" t="s">
        <v>421</v>
      </c>
      <c r="C54" s="1022" t="s">
        <v>427</v>
      </c>
      <c r="D54" s="1022"/>
      <c r="E54" s="1022"/>
      <c r="F54" s="1022"/>
      <c r="G54" s="1022"/>
      <c r="H54" s="1022" t="s">
        <v>428</v>
      </c>
    </row>
    <row r="55" spans="1:8" ht="15" customHeight="1" x14ac:dyDescent="0.2">
      <c r="A55" s="1021" t="s">
        <v>482</v>
      </c>
      <c r="B55" s="1022" t="s">
        <v>421</v>
      </c>
      <c r="C55" s="1022" t="s">
        <v>427</v>
      </c>
      <c r="D55" s="1022"/>
      <c r="E55" s="1022"/>
      <c r="F55" s="1022"/>
      <c r="G55" s="1022"/>
      <c r="H55" s="1022" t="s">
        <v>428</v>
      </c>
    </row>
    <row r="56" spans="1:8" ht="15" customHeight="1" x14ac:dyDescent="0.2">
      <c r="A56" s="1021" t="s">
        <v>483</v>
      </c>
      <c r="B56" s="1022" t="s">
        <v>421</v>
      </c>
      <c r="C56" s="1022" t="s">
        <v>427</v>
      </c>
      <c r="D56" s="1022"/>
      <c r="E56" s="1022"/>
      <c r="F56" s="1022"/>
      <c r="G56" s="1022"/>
      <c r="H56" s="1022" t="s">
        <v>428</v>
      </c>
    </row>
    <row r="57" spans="1:8" ht="15" customHeight="1" x14ac:dyDescent="0.2">
      <c r="A57" s="1021" t="s">
        <v>484</v>
      </c>
      <c r="B57" s="1022" t="s">
        <v>421</v>
      </c>
      <c r="C57" s="1022" t="s">
        <v>427</v>
      </c>
      <c r="D57" s="1022"/>
      <c r="E57" s="1022"/>
      <c r="F57" s="1022"/>
      <c r="G57" s="1022"/>
      <c r="H57" s="1022" t="s">
        <v>428</v>
      </c>
    </row>
    <row r="58" spans="1:8" ht="15" customHeight="1" x14ac:dyDescent="0.2">
      <c r="A58" s="1021" t="s">
        <v>485</v>
      </c>
      <c r="B58" s="1022" t="s">
        <v>423</v>
      </c>
      <c r="C58" s="1022"/>
      <c r="D58" s="1022"/>
      <c r="E58" s="1022" t="s">
        <v>427</v>
      </c>
      <c r="F58" s="1022"/>
      <c r="G58" s="1022"/>
      <c r="H58" s="1022" t="s">
        <v>430</v>
      </c>
    </row>
    <row r="59" spans="1:8" ht="15" customHeight="1" x14ac:dyDescent="0.2">
      <c r="A59" s="1021" t="s">
        <v>486</v>
      </c>
      <c r="B59" s="1022" t="s">
        <v>421</v>
      </c>
      <c r="C59" s="1022" t="s">
        <v>427</v>
      </c>
      <c r="D59" s="1022"/>
      <c r="E59" s="1022"/>
      <c r="F59" s="1022"/>
      <c r="G59" s="1022"/>
      <c r="H59" s="1022" t="s">
        <v>430</v>
      </c>
    </row>
    <row r="60" spans="1:8" ht="15" customHeight="1" x14ac:dyDescent="0.2">
      <c r="A60" s="1021" t="s">
        <v>487</v>
      </c>
      <c r="B60" s="1022" t="s">
        <v>421</v>
      </c>
      <c r="C60" s="1022" t="s">
        <v>427</v>
      </c>
      <c r="D60" s="1022"/>
      <c r="E60" s="1022"/>
      <c r="F60" s="1022"/>
      <c r="G60" s="1022"/>
      <c r="H60" s="1022" t="s">
        <v>430</v>
      </c>
    </row>
    <row r="61" spans="1:8" ht="15" customHeight="1" x14ac:dyDescent="0.2">
      <c r="A61" s="1021" t="s">
        <v>488</v>
      </c>
      <c r="B61" s="1022" t="s">
        <v>423</v>
      </c>
      <c r="C61" s="1022"/>
      <c r="D61" s="1022"/>
      <c r="E61" s="1022" t="s">
        <v>427</v>
      </c>
      <c r="F61" s="1022"/>
      <c r="G61" s="1022"/>
      <c r="H61" s="1022" t="s">
        <v>430</v>
      </c>
    </row>
    <row r="62" spans="1:8" ht="15" customHeight="1" x14ac:dyDescent="0.2">
      <c r="A62" s="1021" t="s">
        <v>489</v>
      </c>
      <c r="B62" s="1022" t="s">
        <v>423</v>
      </c>
      <c r="C62" s="1022"/>
      <c r="D62" s="1022"/>
      <c r="E62" s="1022" t="s">
        <v>427</v>
      </c>
      <c r="F62" s="1022"/>
      <c r="G62" s="1022"/>
      <c r="H62" s="1022" t="s">
        <v>428</v>
      </c>
    </row>
    <row r="63" spans="1:8" ht="15" customHeight="1" x14ac:dyDescent="0.2">
      <c r="A63" s="1021" t="s">
        <v>490</v>
      </c>
      <c r="B63" s="1022" t="s">
        <v>423</v>
      </c>
      <c r="C63" s="1022"/>
      <c r="D63" s="1022"/>
      <c r="E63" s="1022" t="s">
        <v>427</v>
      </c>
      <c r="F63" s="1022"/>
      <c r="G63" s="1022"/>
      <c r="H63" s="1022" t="s">
        <v>430</v>
      </c>
    </row>
    <row r="64" spans="1:8" ht="15" customHeight="1" x14ac:dyDescent="0.2">
      <c r="A64" s="1021" t="s">
        <v>491</v>
      </c>
      <c r="B64" s="1022" t="s">
        <v>423</v>
      </c>
      <c r="C64" s="1022"/>
      <c r="D64" s="1022"/>
      <c r="E64" s="1022" t="s">
        <v>427</v>
      </c>
      <c r="F64" s="1022"/>
      <c r="G64" s="1022"/>
      <c r="H64" s="1022" t="s">
        <v>428</v>
      </c>
    </row>
    <row r="65" spans="1:8" ht="15" customHeight="1" x14ac:dyDescent="0.2">
      <c r="A65" s="1021" t="s">
        <v>492</v>
      </c>
      <c r="B65" s="1022" t="s">
        <v>423</v>
      </c>
      <c r="C65" s="1022"/>
      <c r="D65" s="1022"/>
      <c r="E65" s="1022" t="s">
        <v>427</v>
      </c>
      <c r="F65" s="1022"/>
      <c r="G65" s="1022"/>
      <c r="H65" s="1022" t="s">
        <v>430</v>
      </c>
    </row>
    <row r="66" spans="1:8" ht="15" customHeight="1" x14ac:dyDescent="0.2">
      <c r="A66" s="1021" t="s">
        <v>493</v>
      </c>
      <c r="B66" s="1022" t="s">
        <v>423</v>
      </c>
      <c r="C66" s="1022"/>
      <c r="D66" s="1022"/>
      <c r="E66" s="1022" t="s">
        <v>427</v>
      </c>
      <c r="F66" s="1022"/>
      <c r="G66" s="1022"/>
      <c r="H66" s="1022" t="s">
        <v>430</v>
      </c>
    </row>
    <row r="67" spans="1:8" ht="15" customHeight="1" x14ac:dyDescent="0.2">
      <c r="A67" s="1021" t="s">
        <v>494</v>
      </c>
      <c r="B67" s="1022" t="s">
        <v>423</v>
      </c>
      <c r="C67" s="1022"/>
      <c r="D67" s="1022"/>
      <c r="E67" s="1022" t="s">
        <v>427</v>
      </c>
      <c r="F67" s="1022"/>
      <c r="G67" s="1022"/>
      <c r="H67" s="1022" t="s">
        <v>428</v>
      </c>
    </row>
    <row r="68" spans="1:8" ht="15" customHeight="1" x14ac:dyDescent="0.2">
      <c r="A68" s="1021" t="s">
        <v>495</v>
      </c>
      <c r="B68" s="1022" t="s">
        <v>421</v>
      </c>
      <c r="C68" s="1022" t="s">
        <v>427</v>
      </c>
      <c r="D68" s="1022"/>
      <c r="E68" s="1022"/>
      <c r="F68" s="1022"/>
      <c r="G68" s="1022"/>
      <c r="H68" s="1022" t="s">
        <v>428</v>
      </c>
    </row>
    <row r="69" spans="1:8" ht="15" customHeight="1" x14ac:dyDescent="0.2">
      <c r="A69" s="1021" t="s">
        <v>496</v>
      </c>
      <c r="B69" s="1022" t="s">
        <v>423</v>
      </c>
      <c r="C69" s="1022"/>
      <c r="D69" s="1022"/>
      <c r="E69" s="1022" t="s">
        <v>427</v>
      </c>
      <c r="F69" s="1022"/>
      <c r="G69" s="1022"/>
      <c r="H69" s="1022" t="s">
        <v>430</v>
      </c>
    </row>
    <row r="70" spans="1:8" ht="15" customHeight="1" x14ac:dyDescent="0.2">
      <c r="A70" s="1021" t="s">
        <v>497</v>
      </c>
      <c r="B70" s="1022" t="s">
        <v>423</v>
      </c>
      <c r="C70" s="1022"/>
      <c r="D70" s="1022"/>
      <c r="E70" s="1022" t="s">
        <v>427</v>
      </c>
      <c r="F70" s="1022"/>
      <c r="G70" s="1022"/>
      <c r="H70" s="1022" t="s">
        <v>430</v>
      </c>
    </row>
    <row r="71" spans="1:8" ht="15" customHeight="1" x14ac:dyDescent="0.2">
      <c r="A71" s="1021" t="s">
        <v>498</v>
      </c>
      <c r="B71" s="1022" t="s">
        <v>423</v>
      </c>
      <c r="C71" s="1022"/>
      <c r="D71" s="1022"/>
      <c r="E71" s="1022" t="s">
        <v>427</v>
      </c>
      <c r="F71" s="1022"/>
      <c r="G71" s="1022"/>
      <c r="H71" s="1022" t="s">
        <v>430</v>
      </c>
    </row>
    <row r="72" spans="1:8" ht="15" customHeight="1" x14ac:dyDescent="0.2">
      <c r="A72" s="1021" t="s">
        <v>499</v>
      </c>
      <c r="B72" s="1022" t="s">
        <v>423</v>
      </c>
      <c r="C72" s="1022"/>
      <c r="D72" s="1022"/>
      <c r="E72" s="1022" t="s">
        <v>427</v>
      </c>
      <c r="F72" s="1022"/>
      <c r="G72" s="1022"/>
      <c r="H72" s="1022" t="s">
        <v>430</v>
      </c>
    </row>
    <row r="73" spans="1:8" ht="15" customHeight="1" x14ac:dyDescent="0.2">
      <c r="A73" s="1021" t="s">
        <v>500</v>
      </c>
      <c r="B73" s="1022" t="s">
        <v>423</v>
      </c>
      <c r="C73" s="1022"/>
      <c r="D73" s="1022"/>
      <c r="E73" s="1022" t="s">
        <v>427</v>
      </c>
      <c r="F73" s="1022"/>
      <c r="G73" s="1022"/>
      <c r="H73" s="1022" t="s">
        <v>430</v>
      </c>
    </row>
    <row r="74" spans="1:8" ht="15" customHeight="1" x14ac:dyDescent="0.2">
      <c r="A74" s="1021" t="s">
        <v>501</v>
      </c>
      <c r="B74" s="1022" t="s">
        <v>423</v>
      </c>
      <c r="C74" s="1022"/>
      <c r="D74" s="1022"/>
      <c r="E74" s="1022" t="s">
        <v>427</v>
      </c>
      <c r="F74" s="1022"/>
      <c r="G74" s="1022"/>
      <c r="H74" s="1022" t="s">
        <v>430</v>
      </c>
    </row>
    <row r="75" spans="1:8" ht="15" customHeight="1" x14ac:dyDescent="0.2">
      <c r="A75" s="1021" t="s">
        <v>502</v>
      </c>
      <c r="B75" s="1022" t="s">
        <v>423</v>
      </c>
      <c r="C75" s="1022"/>
      <c r="D75" s="1022"/>
      <c r="E75" s="1022" t="s">
        <v>427</v>
      </c>
      <c r="F75" s="1022"/>
      <c r="G75" s="1022"/>
      <c r="H75" s="1022" t="s">
        <v>430</v>
      </c>
    </row>
    <row r="76" spans="1:8" ht="15" customHeight="1" x14ac:dyDescent="0.2">
      <c r="A76" s="1021" t="s">
        <v>503</v>
      </c>
      <c r="B76" s="1022" t="s">
        <v>423</v>
      </c>
      <c r="C76" s="1022"/>
      <c r="D76" s="1022"/>
      <c r="E76" s="1022" t="s">
        <v>427</v>
      </c>
      <c r="F76" s="1022"/>
      <c r="G76" s="1022"/>
      <c r="H76" s="1022" t="s">
        <v>430</v>
      </c>
    </row>
    <row r="77" spans="1:8" ht="15" customHeight="1" x14ac:dyDescent="0.2">
      <c r="A77" s="1021" t="s">
        <v>504</v>
      </c>
      <c r="B77" s="1022" t="s">
        <v>423</v>
      </c>
      <c r="C77" s="1022"/>
      <c r="D77" s="1022"/>
      <c r="E77" s="1022" t="s">
        <v>427</v>
      </c>
      <c r="F77" s="1022"/>
      <c r="G77" s="1022"/>
      <c r="H77" s="1022" t="s">
        <v>430</v>
      </c>
    </row>
    <row r="78" spans="1:8" ht="15" customHeight="1" x14ac:dyDescent="0.2">
      <c r="A78" s="1021" t="s">
        <v>505</v>
      </c>
      <c r="B78" s="1022" t="s">
        <v>423</v>
      </c>
      <c r="C78" s="1022"/>
      <c r="D78" s="1022"/>
      <c r="E78" s="1022" t="s">
        <v>427</v>
      </c>
      <c r="F78" s="1022"/>
      <c r="G78" s="1022"/>
      <c r="H78" s="1022" t="s">
        <v>430</v>
      </c>
    </row>
    <row r="79" spans="1:8" ht="15" customHeight="1" x14ac:dyDescent="0.2">
      <c r="A79" s="1021" t="s">
        <v>506</v>
      </c>
      <c r="B79" s="1022" t="s">
        <v>421</v>
      </c>
      <c r="C79" s="1022" t="s">
        <v>427</v>
      </c>
      <c r="D79" s="1022"/>
      <c r="E79" s="1022"/>
      <c r="F79" s="1022"/>
      <c r="G79" s="1022"/>
      <c r="H79" s="1022" t="s">
        <v>428</v>
      </c>
    </row>
    <row r="80" spans="1:8" ht="15" customHeight="1" x14ac:dyDescent="0.2">
      <c r="A80" s="1021" t="s">
        <v>507</v>
      </c>
      <c r="B80" s="1022" t="s">
        <v>421</v>
      </c>
      <c r="C80" s="1022" t="s">
        <v>427</v>
      </c>
      <c r="D80" s="1022"/>
      <c r="E80" s="1022"/>
      <c r="F80" s="1022"/>
      <c r="G80" s="1022"/>
      <c r="H80" s="1022" t="s">
        <v>428</v>
      </c>
    </row>
    <row r="81" spans="1:8" ht="15" customHeight="1" x14ac:dyDescent="0.2">
      <c r="A81" s="1021" t="s">
        <v>508</v>
      </c>
      <c r="B81" s="1022" t="s">
        <v>423</v>
      </c>
      <c r="C81" s="1022"/>
      <c r="D81" s="1022"/>
      <c r="E81" s="1022" t="s">
        <v>427</v>
      </c>
      <c r="F81" s="1022"/>
      <c r="G81" s="1022"/>
      <c r="H81" s="1022" t="s">
        <v>428</v>
      </c>
    </row>
    <row r="82" spans="1:8" ht="15" customHeight="1" x14ac:dyDescent="0.2">
      <c r="A82" s="1021" t="s">
        <v>509</v>
      </c>
      <c r="B82" s="1022" t="s">
        <v>423</v>
      </c>
      <c r="C82" s="1022"/>
      <c r="D82" s="1022"/>
      <c r="E82" s="1022" t="s">
        <v>427</v>
      </c>
      <c r="F82" s="1022"/>
      <c r="G82" s="1022"/>
      <c r="H82" s="1022" t="s">
        <v>428</v>
      </c>
    </row>
    <row r="83" spans="1:8" ht="15" customHeight="1" x14ac:dyDescent="0.2">
      <c r="A83" s="1021" t="s">
        <v>510</v>
      </c>
      <c r="B83" s="1022" t="s">
        <v>423</v>
      </c>
      <c r="C83" s="1022"/>
      <c r="D83" s="1022"/>
      <c r="E83" s="1022" t="s">
        <v>427</v>
      </c>
      <c r="F83" s="1022"/>
      <c r="G83" s="1022"/>
      <c r="H83" s="1022" t="s">
        <v>428</v>
      </c>
    </row>
    <row r="84" spans="1:8" ht="15" customHeight="1" x14ac:dyDescent="0.2">
      <c r="A84" s="1021" t="s">
        <v>511</v>
      </c>
      <c r="B84" s="1022" t="s">
        <v>423</v>
      </c>
      <c r="C84" s="1022"/>
      <c r="D84" s="1022"/>
      <c r="E84" s="1022" t="s">
        <v>427</v>
      </c>
      <c r="F84" s="1022"/>
      <c r="G84" s="1022"/>
      <c r="H84" s="1022" t="s">
        <v>428</v>
      </c>
    </row>
    <row r="85" spans="1:8" ht="15" customHeight="1" x14ac:dyDescent="0.2">
      <c r="A85" s="1021" t="s">
        <v>512</v>
      </c>
      <c r="B85" s="1022" t="s">
        <v>421</v>
      </c>
      <c r="C85" s="1022" t="s">
        <v>427</v>
      </c>
      <c r="D85" s="1022"/>
      <c r="E85" s="1022"/>
      <c r="F85" s="1022"/>
      <c r="G85" s="1022"/>
      <c r="H85" s="1022" t="s">
        <v>428</v>
      </c>
    </row>
    <row r="86" spans="1:8" ht="15" customHeight="1" x14ac:dyDescent="0.2">
      <c r="A86" s="1021" t="s">
        <v>513</v>
      </c>
      <c r="B86" s="1022" t="s">
        <v>421</v>
      </c>
      <c r="C86" s="1022" t="s">
        <v>427</v>
      </c>
      <c r="D86" s="1022"/>
      <c r="E86" s="1022"/>
      <c r="F86" s="1022"/>
      <c r="G86" s="1022"/>
      <c r="H86" s="1022" t="s">
        <v>428</v>
      </c>
    </row>
    <row r="87" spans="1:8" ht="15" customHeight="1" x14ac:dyDescent="0.2">
      <c r="A87" s="1021" t="s">
        <v>514</v>
      </c>
      <c r="B87" s="1022" t="s">
        <v>421</v>
      </c>
      <c r="C87" s="1022" t="s">
        <v>427</v>
      </c>
      <c r="D87" s="1022"/>
      <c r="E87" s="1022"/>
      <c r="F87" s="1022"/>
      <c r="G87" s="1022"/>
      <c r="H87" s="1022" t="s">
        <v>428</v>
      </c>
    </row>
    <row r="88" spans="1:8" ht="15" customHeight="1" x14ac:dyDescent="0.2">
      <c r="A88" s="1021" t="s">
        <v>515</v>
      </c>
      <c r="B88" s="1022" t="s">
        <v>421</v>
      </c>
      <c r="C88" s="1022" t="s">
        <v>427</v>
      </c>
      <c r="D88" s="1022"/>
      <c r="E88" s="1022"/>
      <c r="F88" s="1022"/>
      <c r="G88" s="1022"/>
      <c r="H88" s="1022" t="s">
        <v>428</v>
      </c>
    </row>
    <row r="89" spans="1:8" ht="15" customHeight="1" x14ac:dyDescent="0.2">
      <c r="A89" s="1021" t="s">
        <v>516</v>
      </c>
      <c r="B89" s="1022" t="s">
        <v>421</v>
      </c>
      <c r="C89" s="1022" t="s">
        <v>427</v>
      </c>
      <c r="D89" s="1022"/>
      <c r="E89" s="1022"/>
      <c r="F89" s="1022"/>
      <c r="G89" s="1022"/>
      <c r="H89" s="1022" t="s">
        <v>428</v>
      </c>
    </row>
    <row r="90" spans="1:8" ht="15" customHeight="1" x14ac:dyDescent="0.2">
      <c r="A90" s="1021" t="s">
        <v>518</v>
      </c>
      <c r="B90" s="1022" t="s">
        <v>421</v>
      </c>
      <c r="C90" s="1022" t="s">
        <v>427</v>
      </c>
      <c r="D90" s="1022"/>
      <c r="E90" s="1022"/>
      <c r="F90" s="1022"/>
      <c r="G90" s="1022"/>
      <c r="H90" s="1022" t="s">
        <v>428</v>
      </c>
    </row>
    <row r="91" spans="1:8" ht="15" customHeight="1" x14ac:dyDescent="0.2">
      <c r="A91" s="1021" t="s">
        <v>519</v>
      </c>
      <c r="B91" s="1022" t="s">
        <v>421</v>
      </c>
      <c r="C91" s="1022" t="s">
        <v>427</v>
      </c>
      <c r="D91" s="1022"/>
      <c r="E91" s="1022"/>
      <c r="F91" s="1022"/>
      <c r="G91" s="1022"/>
      <c r="H91" s="1022" t="s">
        <v>441</v>
      </c>
    </row>
    <row r="92" spans="1:8" ht="15" customHeight="1" x14ac:dyDescent="0.2">
      <c r="A92" s="1021" t="s">
        <v>520</v>
      </c>
      <c r="B92" s="1022" t="s">
        <v>421</v>
      </c>
      <c r="C92" s="1022" t="s">
        <v>427</v>
      </c>
      <c r="D92" s="1022"/>
      <c r="E92" s="1022"/>
      <c r="F92" s="1022"/>
      <c r="G92" s="1022"/>
      <c r="H92" s="1022" t="s">
        <v>441</v>
      </c>
    </row>
    <row r="93" spans="1:8" ht="15" customHeight="1" x14ac:dyDescent="0.2">
      <c r="A93" s="1021" t="s">
        <v>521</v>
      </c>
      <c r="B93" s="1022" t="s">
        <v>421</v>
      </c>
      <c r="C93" s="1022" t="s">
        <v>427</v>
      </c>
      <c r="D93" s="1022"/>
      <c r="E93" s="1022"/>
      <c r="F93" s="1022"/>
      <c r="G93" s="1022"/>
      <c r="H93" s="1022" t="s">
        <v>441</v>
      </c>
    </row>
    <row r="94" spans="1:8" ht="15" customHeight="1" x14ac:dyDescent="0.2">
      <c r="A94" s="1021" t="s">
        <v>522</v>
      </c>
      <c r="B94" s="1022" t="s">
        <v>421</v>
      </c>
      <c r="C94" s="1022" t="s">
        <v>427</v>
      </c>
      <c r="D94" s="1022"/>
      <c r="E94" s="1022"/>
      <c r="F94" s="1022"/>
      <c r="G94" s="1022"/>
      <c r="H94" s="1022" t="s">
        <v>428</v>
      </c>
    </row>
    <row r="95" spans="1:8" ht="15" customHeight="1" x14ac:dyDescent="0.2">
      <c r="A95" s="1021" t="s">
        <v>523</v>
      </c>
      <c r="B95" s="1022" t="s">
        <v>421</v>
      </c>
      <c r="C95" s="1022" t="s">
        <v>427</v>
      </c>
      <c r="D95" s="1022"/>
      <c r="E95" s="1022"/>
      <c r="F95" s="1022"/>
      <c r="G95" s="1022"/>
      <c r="H95" s="1022" t="s">
        <v>430</v>
      </c>
    </row>
    <row r="96" spans="1:8" ht="15" customHeight="1" x14ac:dyDescent="0.2">
      <c r="A96" s="1021" t="s">
        <v>524</v>
      </c>
      <c r="B96" s="1022" t="s">
        <v>421</v>
      </c>
      <c r="C96" s="1022" t="s">
        <v>427</v>
      </c>
      <c r="D96" s="1022"/>
      <c r="E96" s="1022"/>
      <c r="F96" s="1022"/>
      <c r="G96" s="1022"/>
      <c r="H96" s="1022" t="s">
        <v>428</v>
      </c>
    </row>
    <row r="97" spans="1:8" ht="15" customHeight="1" x14ac:dyDescent="0.2">
      <c r="A97" s="1021" t="s">
        <v>525</v>
      </c>
      <c r="B97" s="1022" t="s">
        <v>423</v>
      </c>
      <c r="C97" s="1022"/>
      <c r="D97" s="1022"/>
      <c r="E97" s="1022" t="s">
        <v>427</v>
      </c>
      <c r="F97" s="1022"/>
      <c r="G97" s="1022"/>
      <c r="H97" s="1022" t="s">
        <v>428</v>
      </c>
    </row>
    <row r="98" spans="1:8" ht="15" customHeight="1" x14ac:dyDescent="0.2">
      <c r="A98" s="1021" t="s">
        <v>526</v>
      </c>
      <c r="B98" s="1022" t="s">
        <v>421</v>
      </c>
      <c r="C98" s="1022" t="s">
        <v>427</v>
      </c>
      <c r="D98" s="1022"/>
      <c r="E98" s="1022"/>
      <c r="F98" s="1022"/>
      <c r="G98" s="1022"/>
      <c r="H98" s="1022" t="s">
        <v>428</v>
      </c>
    </row>
    <row r="99" spans="1:8" ht="15" customHeight="1" x14ac:dyDescent="0.2">
      <c r="A99" s="1021" t="s">
        <v>527</v>
      </c>
      <c r="B99" s="1022" t="s">
        <v>421</v>
      </c>
      <c r="C99" s="1022" t="s">
        <v>427</v>
      </c>
      <c r="D99" s="1022"/>
      <c r="E99" s="1022"/>
      <c r="F99" s="1022"/>
      <c r="G99" s="1022"/>
      <c r="H99" s="1022" t="s">
        <v>428</v>
      </c>
    </row>
    <row r="100" spans="1:8" ht="15" customHeight="1" x14ac:dyDescent="0.2">
      <c r="A100" s="1021" t="s">
        <v>528</v>
      </c>
      <c r="B100" s="1022" t="s">
        <v>421</v>
      </c>
      <c r="C100" s="1022" t="s">
        <v>427</v>
      </c>
      <c r="D100" s="1022"/>
      <c r="E100" s="1022"/>
      <c r="F100" s="1022"/>
      <c r="G100" s="1022"/>
      <c r="H100" s="1022" t="s">
        <v>428</v>
      </c>
    </row>
    <row r="101" spans="1:8" ht="15" customHeight="1" x14ac:dyDescent="0.2">
      <c r="A101" s="1021" t="s">
        <v>529</v>
      </c>
      <c r="B101" s="1022" t="s">
        <v>421</v>
      </c>
      <c r="C101" s="1022" t="s">
        <v>427</v>
      </c>
      <c r="D101" s="1022"/>
      <c r="E101" s="1022"/>
      <c r="F101" s="1022"/>
      <c r="G101" s="1022"/>
      <c r="H101" s="1022" t="s">
        <v>428</v>
      </c>
    </row>
    <row r="102" spans="1:8" ht="15" customHeight="1" x14ac:dyDescent="0.2">
      <c r="A102" s="1021" t="s">
        <v>530</v>
      </c>
      <c r="B102" s="1022" t="s">
        <v>421</v>
      </c>
      <c r="C102" s="1022" t="s">
        <v>427</v>
      </c>
      <c r="D102" s="1022"/>
      <c r="E102" s="1022"/>
      <c r="F102" s="1022"/>
      <c r="G102" s="1022"/>
      <c r="H102" s="1022" t="s">
        <v>428</v>
      </c>
    </row>
    <row r="103" spans="1:8" ht="15" customHeight="1" x14ac:dyDescent="0.2">
      <c r="A103" s="1021" t="s">
        <v>531</v>
      </c>
      <c r="B103" s="1022" t="s">
        <v>421</v>
      </c>
      <c r="C103" s="1022" t="s">
        <v>427</v>
      </c>
      <c r="D103" s="1022"/>
      <c r="E103" s="1022"/>
      <c r="F103" s="1022"/>
      <c r="G103" s="1022"/>
      <c r="H103" s="1022" t="s">
        <v>428</v>
      </c>
    </row>
    <row r="104" spans="1:8" ht="15" customHeight="1" x14ac:dyDescent="0.2">
      <c r="A104" s="1021" t="s">
        <v>532</v>
      </c>
      <c r="B104" s="1022" t="s">
        <v>421</v>
      </c>
      <c r="C104" s="1022" t="s">
        <v>427</v>
      </c>
      <c r="D104" s="1022"/>
      <c r="E104" s="1022"/>
      <c r="F104" s="1022"/>
      <c r="G104" s="1022"/>
      <c r="H104" s="1022" t="s">
        <v>428</v>
      </c>
    </row>
    <row r="105" spans="1:8" ht="15" customHeight="1" x14ac:dyDescent="0.2">
      <c r="A105" s="1021" t="s">
        <v>533</v>
      </c>
      <c r="B105" s="1022" t="s">
        <v>421</v>
      </c>
      <c r="C105" s="1022" t="s">
        <v>427</v>
      </c>
      <c r="D105" s="1022"/>
      <c r="E105" s="1022"/>
      <c r="F105" s="1022"/>
      <c r="G105" s="1022"/>
      <c r="H105" s="1022" t="s">
        <v>430</v>
      </c>
    </row>
    <row r="106" spans="1:8" ht="15" customHeight="1" x14ac:dyDescent="0.2">
      <c r="A106" s="1021" t="s">
        <v>534</v>
      </c>
      <c r="B106" s="1022" t="s">
        <v>423</v>
      </c>
      <c r="C106" s="1022"/>
      <c r="D106" s="1022"/>
      <c r="E106" s="1022" t="s">
        <v>427</v>
      </c>
      <c r="F106" s="1022"/>
      <c r="G106" s="1022"/>
      <c r="H106" s="1022" t="s">
        <v>430</v>
      </c>
    </row>
    <row r="107" spans="1:8" ht="15" customHeight="1" x14ac:dyDescent="0.2">
      <c r="A107" s="1021" t="s">
        <v>535</v>
      </c>
      <c r="B107" s="1022" t="s">
        <v>421</v>
      </c>
      <c r="C107" s="1022" t="s">
        <v>427</v>
      </c>
      <c r="D107" s="1022"/>
      <c r="E107" s="1022"/>
      <c r="F107" s="1022"/>
      <c r="G107" s="1022"/>
      <c r="H107" s="1022" t="s">
        <v>428</v>
      </c>
    </row>
    <row r="108" spans="1:8" ht="15" customHeight="1" x14ac:dyDescent="0.2">
      <c r="A108" s="1021" t="s">
        <v>536</v>
      </c>
      <c r="B108" s="1022" t="s">
        <v>423</v>
      </c>
      <c r="C108" s="1022"/>
      <c r="D108" s="1022"/>
      <c r="E108" s="1022" t="s">
        <v>427</v>
      </c>
      <c r="F108" s="1022"/>
      <c r="G108" s="1022"/>
      <c r="H108" s="1022" t="s">
        <v>430</v>
      </c>
    </row>
    <row r="109" spans="1:8" ht="15" customHeight="1" x14ac:dyDescent="0.2">
      <c r="A109" s="1021" t="s">
        <v>537</v>
      </c>
      <c r="B109" s="1022" t="s">
        <v>423</v>
      </c>
      <c r="C109" s="1022"/>
      <c r="D109" s="1022"/>
      <c r="E109" s="1022" t="s">
        <v>427</v>
      </c>
      <c r="F109" s="1022"/>
      <c r="G109" s="1022"/>
      <c r="H109" s="1022" t="s">
        <v>430</v>
      </c>
    </row>
    <row r="110" spans="1:8" ht="15" customHeight="1" x14ac:dyDescent="0.2">
      <c r="A110" s="1021" t="s">
        <v>538</v>
      </c>
      <c r="B110" s="1022" t="s">
        <v>421</v>
      </c>
      <c r="C110" s="1022" t="s">
        <v>427</v>
      </c>
      <c r="D110" s="1022"/>
      <c r="E110" s="1022"/>
      <c r="F110" s="1022"/>
      <c r="G110" s="1022"/>
      <c r="H110" s="1022" t="s">
        <v>430</v>
      </c>
    </row>
    <row r="111" spans="1:8" ht="15" customHeight="1" x14ac:dyDescent="0.2">
      <c r="A111" s="1021" t="s">
        <v>539</v>
      </c>
      <c r="B111" s="1022" t="s">
        <v>421</v>
      </c>
      <c r="C111" s="1022" t="s">
        <v>427</v>
      </c>
      <c r="D111" s="1022"/>
      <c r="E111" s="1022"/>
      <c r="F111" s="1022"/>
      <c r="G111" s="1022"/>
      <c r="H111" s="1022" t="s">
        <v>428</v>
      </c>
    </row>
    <row r="112" spans="1:8" ht="15" customHeight="1" x14ac:dyDescent="0.2">
      <c r="A112" s="1021" t="s">
        <v>540</v>
      </c>
      <c r="B112" s="1022" t="s">
        <v>421</v>
      </c>
      <c r="C112" s="1022" t="s">
        <v>427</v>
      </c>
      <c r="D112" s="1022"/>
      <c r="E112" s="1022"/>
      <c r="F112" s="1022"/>
      <c r="G112" s="1022"/>
      <c r="H112" s="1022" t="s">
        <v>430</v>
      </c>
    </row>
    <row r="113" spans="1:8" ht="15" customHeight="1" x14ac:dyDescent="0.2">
      <c r="A113" s="1021" t="s">
        <v>541</v>
      </c>
      <c r="B113" s="1022" t="s">
        <v>421</v>
      </c>
      <c r="C113" s="1022" t="s">
        <v>427</v>
      </c>
      <c r="D113" s="1022"/>
      <c r="E113" s="1022"/>
      <c r="F113" s="1022"/>
      <c r="G113" s="1022"/>
      <c r="H113" s="1022" t="s">
        <v>430</v>
      </c>
    </row>
    <row r="114" spans="1:8" ht="15" customHeight="1" x14ac:dyDescent="0.2">
      <c r="A114" s="1021" t="s">
        <v>542</v>
      </c>
      <c r="B114" s="1022" t="s">
        <v>421</v>
      </c>
      <c r="C114" s="1022" t="s">
        <v>427</v>
      </c>
      <c r="D114" s="1022"/>
      <c r="E114" s="1022"/>
      <c r="F114" s="1022"/>
      <c r="G114" s="1022"/>
      <c r="H114" s="1022" t="s">
        <v>428</v>
      </c>
    </row>
    <row r="115" spans="1:8" ht="15" customHeight="1" x14ac:dyDescent="0.2">
      <c r="A115" s="1021" t="s">
        <v>543</v>
      </c>
      <c r="B115" s="1022" t="s">
        <v>421</v>
      </c>
      <c r="C115" s="1022" t="s">
        <v>427</v>
      </c>
      <c r="D115" s="1022"/>
      <c r="E115" s="1022"/>
      <c r="F115" s="1022"/>
      <c r="G115" s="1022"/>
      <c r="H115" s="1022" t="s">
        <v>430</v>
      </c>
    </row>
    <row r="116" spans="1:8" ht="15" customHeight="1" x14ac:dyDescent="0.2">
      <c r="A116" s="1021" t="s">
        <v>544</v>
      </c>
      <c r="B116" s="1022" t="s">
        <v>421</v>
      </c>
      <c r="C116" s="1022" t="s">
        <v>427</v>
      </c>
      <c r="D116" s="1022"/>
      <c r="E116" s="1022"/>
      <c r="F116" s="1022"/>
      <c r="G116" s="1022"/>
      <c r="H116" s="1022" t="s">
        <v>430</v>
      </c>
    </row>
    <row r="117" spans="1:8" ht="15" customHeight="1" x14ac:dyDescent="0.2">
      <c r="A117" s="1021" t="s">
        <v>545</v>
      </c>
      <c r="B117" s="1022" t="s">
        <v>421</v>
      </c>
      <c r="C117" s="1022" t="s">
        <v>427</v>
      </c>
      <c r="D117" s="1022"/>
      <c r="E117" s="1022"/>
      <c r="F117" s="1022"/>
      <c r="G117" s="1022"/>
      <c r="H117" s="1022" t="s">
        <v>428</v>
      </c>
    </row>
    <row r="118" spans="1:8" ht="15" customHeight="1" x14ac:dyDescent="0.2">
      <c r="A118" s="1021" t="s">
        <v>546</v>
      </c>
      <c r="B118" s="1022" t="s">
        <v>421</v>
      </c>
      <c r="C118" s="1022" t="s">
        <v>427</v>
      </c>
      <c r="D118" s="1022"/>
      <c r="E118" s="1022"/>
      <c r="F118" s="1022"/>
      <c r="G118" s="1022"/>
      <c r="H118" s="1022" t="s">
        <v>430</v>
      </c>
    </row>
    <row r="119" spans="1:8" ht="15" customHeight="1" x14ac:dyDescent="0.2">
      <c r="A119" s="1021" t="s">
        <v>547</v>
      </c>
      <c r="B119" s="1022" t="s">
        <v>421</v>
      </c>
      <c r="C119" s="1022" t="s">
        <v>427</v>
      </c>
      <c r="D119" s="1022"/>
      <c r="E119" s="1022"/>
      <c r="F119" s="1022"/>
      <c r="G119" s="1022"/>
      <c r="H119" s="1022" t="s">
        <v>430</v>
      </c>
    </row>
    <row r="120" spans="1:8" ht="15" customHeight="1" x14ac:dyDescent="0.2">
      <c r="A120" s="1021" t="s">
        <v>548</v>
      </c>
      <c r="B120" s="1022" t="s">
        <v>423</v>
      </c>
      <c r="C120" s="1022"/>
      <c r="D120" s="1022"/>
      <c r="E120" s="1022" t="s">
        <v>427</v>
      </c>
      <c r="F120" s="1022"/>
      <c r="G120" s="1022"/>
      <c r="H120" s="1022" t="s">
        <v>430</v>
      </c>
    </row>
    <row r="121" spans="1:8" ht="15" customHeight="1" x14ac:dyDescent="0.2">
      <c r="A121" s="1021" t="s">
        <v>549</v>
      </c>
      <c r="B121" s="1022" t="s">
        <v>423</v>
      </c>
      <c r="C121" s="1022"/>
      <c r="D121" s="1022"/>
      <c r="E121" s="1022" t="s">
        <v>427</v>
      </c>
      <c r="F121" s="1022"/>
      <c r="G121" s="1022"/>
      <c r="H121" s="1022" t="s">
        <v>430</v>
      </c>
    </row>
    <row r="122" spans="1:8" ht="15" customHeight="1" x14ac:dyDescent="0.2">
      <c r="A122" s="1021" t="s">
        <v>550</v>
      </c>
      <c r="B122" s="1022" t="s">
        <v>423</v>
      </c>
      <c r="C122" s="1022"/>
      <c r="D122" s="1022"/>
      <c r="E122" s="1022" t="s">
        <v>427</v>
      </c>
      <c r="F122" s="1022"/>
      <c r="G122" s="1022"/>
      <c r="H122" s="1022" t="s">
        <v>430</v>
      </c>
    </row>
    <row r="123" spans="1:8" ht="15" customHeight="1" x14ac:dyDescent="0.2">
      <c r="A123" s="1021" t="s">
        <v>551</v>
      </c>
      <c r="B123" s="1022" t="s">
        <v>423</v>
      </c>
      <c r="C123" s="1022"/>
      <c r="D123" s="1022"/>
      <c r="E123" s="1022" t="s">
        <v>427</v>
      </c>
      <c r="F123" s="1022"/>
      <c r="G123" s="1022"/>
      <c r="H123" s="1022" t="s">
        <v>430</v>
      </c>
    </row>
    <row r="124" spans="1:8" ht="15" customHeight="1" x14ac:dyDescent="0.2">
      <c r="A124" s="1021" t="s">
        <v>552</v>
      </c>
      <c r="B124" s="1022" t="s">
        <v>421</v>
      </c>
      <c r="C124" s="1022" t="s">
        <v>427</v>
      </c>
      <c r="D124" s="1022"/>
      <c r="E124" s="1022"/>
      <c r="F124" s="1022"/>
      <c r="G124" s="1022"/>
      <c r="H124" s="1022" t="s">
        <v>430</v>
      </c>
    </row>
    <row r="125" spans="1:8" ht="15" customHeight="1" x14ac:dyDescent="0.2">
      <c r="A125" s="1021" t="s">
        <v>553</v>
      </c>
      <c r="B125" s="1022" t="s">
        <v>421</v>
      </c>
      <c r="C125" s="1022" t="s">
        <v>427</v>
      </c>
      <c r="D125" s="1022"/>
      <c r="E125" s="1022"/>
      <c r="F125" s="1022"/>
      <c r="G125" s="1022"/>
      <c r="H125" s="1022" t="s">
        <v>430</v>
      </c>
    </row>
    <row r="126" spans="1:8" ht="15" customHeight="1" x14ac:dyDescent="0.2">
      <c r="A126" s="1021" t="s">
        <v>554</v>
      </c>
      <c r="B126" s="1022" t="s">
        <v>421</v>
      </c>
      <c r="C126" s="1022" t="s">
        <v>427</v>
      </c>
      <c r="D126" s="1022"/>
      <c r="E126" s="1022"/>
      <c r="F126" s="1022"/>
      <c r="G126" s="1022"/>
      <c r="H126" s="1022" t="s">
        <v>430</v>
      </c>
    </row>
    <row r="127" spans="1:8" ht="15" customHeight="1" x14ac:dyDescent="0.2">
      <c r="A127" s="1021" t="s">
        <v>555</v>
      </c>
      <c r="B127" s="1022" t="s">
        <v>421</v>
      </c>
      <c r="C127" s="1022" t="s">
        <v>427</v>
      </c>
      <c r="D127" s="1022"/>
      <c r="E127" s="1022"/>
      <c r="F127" s="1022"/>
      <c r="G127" s="1022"/>
      <c r="H127" s="1022" t="s">
        <v>430</v>
      </c>
    </row>
    <row r="128" spans="1:8" ht="15" customHeight="1" x14ac:dyDescent="0.2">
      <c r="A128" s="1021" t="s">
        <v>556</v>
      </c>
      <c r="B128" s="1022" t="s">
        <v>421</v>
      </c>
      <c r="C128" s="1022" t="s">
        <v>427</v>
      </c>
      <c r="D128" s="1022"/>
      <c r="E128" s="1022"/>
      <c r="F128" s="1022"/>
      <c r="G128" s="1022"/>
      <c r="H128" s="1022" t="s">
        <v>428</v>
      </c>
    </row>
    <row r="129" spans="1:8" ht="15" customHeight="1" x14ac:dyDescent="0.2">
      <c r="A129" s="1021" t="s">
        <v>557</v>
      </c>
      <c r="B129" s="1022" t="s">
        <v>421</v>
      </c>
      <c r="C129" s="1022" t="s">
        <v>427</v>
      </c>
      <c r="D129" s="1022"/>
      <c r="E129" s="1022"/>
      <c r="F129" s="1022"/>
      <c r="G129" s="1022"/>
      <c r="H129" s="1022" t="s">
        <v>430</v>
      </c>
    </row>
    <row r="130" spans="1:8" ht="15" customHeight="1" x14ac:dyDescent="0.2">
      <c r="A130" s="1021" t="s">
        <v>558</v>
      </c>
      <c r="B130" s="1022" t="s">
        <v>421</v>
      </c>
      <c r="C130" s="1022" t="s">
        <v>427</v>
      </c>
      <c r="D130" s="1022"/>
      <c r="E130" s="1022"/>
      <c r="F130" s="1022"/>
      <c r="G130" s="1022"/>
      <c r="H130" s="1022" t="s">
        <v>430</v>
      </c>
    </row>
    <row r="131" spans="1:8" ht="15" customHeight="1" x14ac:dyDescent="0.2">
      <c r="A131" s="1021" t="s">
        <v>559</v>
      </c>
      <c r="B131" s="1022" t="s">
        <v>421</v>
      </c>
      <c r="C131" s="1022" t="s">
        <v>427</v>
      </c>
      <c r="D131" s="1022"/>
      <c r="E131" s="1022"/>
      <c r="F131" s="1022"/>
      <c r="G131" s="1022"/>
      <c r="H131" s="1022" t="s">
        <v>428</v>
      </c>
    </row>
    <row r="132" spans="1:8" ht="15" customHeight="1" x14ac:dyDescent="0.2">
      <c r="A132" s="1021" t="s">
        <v>560</v>
      </c>
      <c r="B132" s="1022" t="s">
        <v>421</v>
      </c>
      <c r="C132" s="1022" t="s">
        <v>427</v>
      </c>
      <c r="D132" s="1022"/>
      <c r="E132" s="1022"/>
      <c r="F132" s="1022"/>
      <c r="G132" s="1022"/>
      <c r="H132" s="1022" t="s">
        <v>430</v>
      </c>
    </row>
    <row r="133" spans="1:8" ht="15" customHeight="1" x14ac:dyDescent="0.2">
      <c r="A133" s="1021" t="s">
        <v>561</v>
      </c>
      <c r="B133" s="1022" t="s">
        <v>421</v>
      </c>
      <c r="C133" s="1022" t="s">
        <v>427</v>
      </c>
      <c r="D133" s="1022"/>
      <c r="E133" s="1022"/>
      <c r="F133" s="1022"/>
      <c r="G133" s="1022"/>
      <c r="H133" s="1022" t="s">
        <v>430</v>
      </c>
    </row>
    <row r="134" spans="1:8" ht="15" customHeight="1" x14ac:dyDescent="0.2">
      <c r="A134" s="1021" t="s">
        <v>562</v>
      </c>
      <c r="B134" s="1022" t="s">
        <v>423</v>
      </c>
      <c r="C134" s="1022"/>
      <c r="D134" s="1022"/>
      <c r="E134" s="1022" t="s">
        <v>427</v>
      </c>
      <c r="F134" s="1022"/>
      <c r="G134" s="1022"/>
      <c r="H134" s="1022" t="s">
        <v>430</v>
      </c>
    </row>
    <row r="135" spans="1:8" ht="15" customHeight="1" x14ac:dyDescent="0.2">
      <c r="A135" s="1021" t="s">
        <v>563</v>
      </c>
      <c r="B135" s="1022" t="s">
        <v>423</v>
      </c>
      <c r="C135" s="1022"/>
      <c r="D135" s="1022"/>
      <c r="E135" s="1022" t="s">
        <v>427</v>
      </c>
      <c r="F135" s="1022"/>
      <c r="G135" s="1022"/>
      <c r="H135" s="1022" t="s">
        <v>430</v>
      </c>
    </row>
    <row r="136" spans="1:8" ht="15" customHeight="1" x14ac:dyDescent="0.2">
      <c r="A136" s="1021" t="s">
        <v>564</v>
      </c>
      <c r="B136" s="1022" t="s">
        <v>423</v>
      </c>
      <c r="C136" s="1022"/>
      <c r="D136" s="1022"/>
      <c r="E136" s="1022" t="s">
        <v>427</v>
      </c>
      <c r="F136" s="1022"/>
      <c r="G136" s="1022"/>
      <c r="H136" s="1022" t="s">
        <v>430</v>
      </c>
    </row>
    <row r="137" spans="1:8" ht="15" customHeight="1" x14ac:dyDescent="0.2">
      <c r="A137" s="1021" t="s">
        <v>565</v>
      </c>
      <c r="B137" s="1022" t="s">
        <v>423</v>
      </c>
      <c r="C137" s="1022"/>
      <c r="D137" s="1022"/>
      <c r="E137" s="1022" t="s">
        <v>427</v>
      </c>
      <c r="F137" s="1022"/>
      <c r="G137" s="1022"/>
      <c r="H137" s="1022" t="s">
        <v>430</v>
      </c>
    </row>
    <row r="138" spans="1:8" ht="15" customHeight="1" x14ac:dyDescent="0.2">
      <c r="A138" s="1021" t="s">
        <v>566</v>
      </c>
      <c r="B138" s="1022" t="s">
        <v>423</v>
      </c>
      <c r="C138" s="1022"/>
      <c r="D138" s="1022"/>
      <c r="E138" s="1022" t="s">
        <v>427</v>
      </c>
      <c r="F138" s="1022"/>
      <c r="G138" s="1022"/>
      <c r="H138" s="1022" t="s">
        <v>430</v>
      </c>
    </row>
    <row r="139" spans="1:8" ht="15" customHeight="1" x14ac:dyDescent="0.2">
      <c r="A139" s="1021" t="s">
        <v>567</v>
      </c>
      <c r="B139" s="1022" t="s">
        <v>422</v>
      </c>
      <c r="C139" s="1022"/>
      <c r="D139" s="1022" t="s">
        <v>427</v>
      </c>
      <c r="E139" s="1022"/>
      <c r="F139" s="1022"/>
      <c r="G139" s="1022"/>
      <c r="H139" s="1022" t="s">
        <v>428</v>
      </c>
    </row>
    <row r="140" spans="1:8" ht="15" customHeight="1" x14ac:dyDescent="0.2">
      <c r="A140" s="1021" t="s">
        <v>568</v>
      </c>
      <c r="B140" s="1022" t="s">
        <v>421</v>
      </c>
      <c r="C140" s="1022" t="s">
        <v>427</v>
      </c>
      <c r="D140" s="1022"/>
      <c r="E140" s="1022"/>
      <c r="F140" s="1022"/>
      <c r="G140" s="1022"/>
      <c r="H140" s="1022" t="s">
        <v>430</v>
      </c>
    </row>
    <row r="141" spans="1:8" ht="15" customHeight="1" x14ac:dyDescent="0.2">
      <c r="A141" s="1021" t="s">
        <v>569</v>
      </c>
      <c r="B141" s="1022" t="s">
        <v>421</v>
      </c>
      <c r="C141" s="1022" t="s">
        <v>427</v>
      </c>
      <c r="D141" s="1022"/>
      <c r="E141" s="1022"/>
      <c r="F141" s="1022"/>
      <c r="G141" s="1022"/>
      <c r="H141" s="1022" t="s">
        <v>428</v>
      </c>
    </row>
    <row r="142" spans="1:8" ht="15" customHeight="1" x14ac:dyDescent="0.2">
      <c r="A142" s="1021" t="s">
        <v>570</v>
      </c>
      <c r="B142" s="1022" t="s">
        <v>421</v>
      </c>
      <c r="C142" s="1022" t="s">
        <v>427</v>
      </c>
      <c r="D142" s="1022"/>
      <c r="E142" s="1022"/>
      <c r="F142" s="1022"/>
      <c r="G142" s="1022"/>
      <c r="H142" s="1022" t="s">
        <v>430</v>
      </c>
    </row>
    <row r="143" spans="1:8" ht="15" customHeight="1" x14ac:dyDescent="0.2">
      <c r="A143" s="1021" t="s">
        <v>571</v>
      </c>
      <c r="B143" s="1022" t="s">
        <v>421</v>
      </c>
      <c r="C143" s="1022" t="s">
        <v>427</v>
      </c>
      <c r="D143" s="1022"/>
      <c r="E143" s="1022"/>
      <c r="F143" s="1022"/>
      <c r="G143" s="1022"/>
      <c r="H143" s="1022" t="s">
        <v>428</v>
      </c>
    </row>
    <row r="144" spans="1:8" ht="15" customHeight="1" x14ac:dyDescent="0.2">
      <c r="A144" s="1021" t="s">
        <v>572</v>
      </c>
      <c r="B144" s="1022" t="s">
        <v>421</v>
      </c>
      <c r="C144" s="1022" t="s">
        <v>427</v>
      </c>
      <c r="D144" s="1022"/>
      <c r="E144" s="1022"/>
      <c r="F144" s="1022"/>
      <c r="G144" s="1022"/>
      <c r="H144" s="1022" t="s">
        <v>428</v>
      </c>
    </row>
    <row r="145" spans="1:8" ht="15" customHeight="1" x14ac:dyDescent="0.2">
      <c r="A145" s="1021" t="s">
        <v>573</v>
      </c>
      <c r="B145" s="1022" t="s">
        <v>421</v>
      </c>
      <c r="C145" s="1022" t="s">
        <v>427</v>
      </c>
      <c r="D145" s="1022"/>
      <c r="E145" s="1022"/>
      <c r="F145" s="1022"/>
      <c r="G145" s="1022"/>
      <c r="H145" s="1022" t="s">
        <v>430</v>
      </c>
    </row>
    <row r="146" spans="1:8" ht="15" customHeight="1" x14ac:dyDescent="0.2">
      <c r="A146" s="1021" t="s">
        <v>574</v>
      </c>
      <c r="B146" s="1022" t="s">
        <v>421</v>
      </c>
      <c r="C146" s="1022" t="s">
        <v>427</v>
      </c>
      <c r="D146" s="1022"/>
      <c r="E146" s="1022"/>
      <c r="F146" s="1022"/>
      <c r="G146" s="1022"/>
      <c r="H146" s="1022" t="s">
        <v>428</v>
      </c>
    </row>
    <row r="147" spans="1:8" ht="15" customHeight="1" x14ac:dyDescent="0.2">
      <c r="A147" s="1021" t="s">
        <v>575</v>
      </c>
      <c r="B147" s="1022" t="s">
        <v>421</v>
      </c>
      <c r="C147" s="1022" t="s">
        <v>427</v>
      </c>
      <c r="D147" s="1022"/>
      <c r="E147" s="1022"/>
      <c r="F147" s="1022"/>
      <c r="G147" s="1022"/>
      <c r="H147" s="1022" t="s">
        <v>428</v>
      </c>
    </row>
    <row r="148" spans="1:8" ht="15" customHeight="1" x14ac:dyDescent="0.2">
      <c r="A148" s="1021" t="s">
        <v>576</v>
      </c>
      <c r="B148" s="1022" t="s">
        <v>421</v>
      </c>
      <c r="C148" s="1022" t="s">
        <v>427</v>
      </c>
      <c r="D148" s="1022"/>
      <c r="E148" s="1022"/>
      <c r="F148" s="1022"/>
      <c r="G148" s="1022"/>
      <c r="H148" s="1022" t="s">
        <v>430</v>
      </c>
    </row>
    <row r="149" spans="1:8" ht="15" customHeight="1" x14ac:dyDescent="0.2">
      <c r="A149" s="1021" t="s">
        <v>577</v>
      </c>
      <c r="B149" s="1022" t="s">
        <v>423</v>
      </c>
      <c r="C149" s="1022"/>
      <c r="D149" s="1022"/>
      <c r="E149" s="1022" t="s">
        <v>427</v>
      </c>
      <c r="F149" s="1022"/>
      <c r="G149" s="1022"/>
      <c r="H149" s="1022" t="s">
        <v>430</v>
      </c>
    </row>
    <row r="150" spans="1:8" ht="15" customHeight="1" x14ac:dyDescent="0.2">
      <c r="A150" s="1021" t="s">
        <v>578</v>
      </c>
      <c r="B150" s="1022" t="s">
        <v>423</v>
      </c>
      <c r="C150" s="1022"/>
      <c r="D150" s="1022"/>
      <c r="E150" s="1022" t="s">
        <v>427</v>
      </c>
      <c r="F150" s="1022"/>
      <c r="G150" s="1022"/>
      <c r="H150" s="1022" t="s">
        <v>428</v>
      </c>
    </row>
    <row r="151" spans="1:8" ht="15" customHeight="1" x14ac:dyDescent="0.2">
      <c r="A151" s="1021" t="s">
        <v>579</v>
      </c>
      <c r="B151" s="1022" t="s">
        <v>423</v>
      </c>
      <c r="C151" s="1022"/>
      <c r="D151" s="1022"/>
      <c r="E151" s="1022" t="s">
        <v>427</v>
      </c>
      <c r="F151" s="1022"/>
      <c r="G151" s="1022"/>
      <c r="H151" s="1022" t="s">
        <v>428</v>
      </c>
    </row>
    <row r="152" spans="1:8" ht="15" customHeight="1" x14ac:dyDescent="0.2">
      <c r="A152" s="1021" t="s">
        <v>580</v>
      </c>
      <c r="B152" s="1022" t="s">
        <v>423</v>
      </c>
      <c r="C152" s="1022"/>
      <c r="D152" s="1022"/>
      <c r="E152" s="1022" t="s">
        <v>427</v>
      </c>
      <c r="F152" s="1022"/>
      <c r="G152" s="1022"/>
      <c r="H152" s="1022" t="s">
        <v>428</v>
      </c>
    </row>
    <row r="153" spans="1:8" ht="15" customHeight="1" x14ac:dyDescent="0.2">
      <c r="A153" s="1021" t="s">
        <v>581</v>
      </c>
      <c r="B153" s="1022" t="s">
        <v>423</v>
      </c>
      <c r="C153" s="1022"/>
      <c r="D153" s="1022"/>
      <c r="E153" s="1022" t="s">
        <v>427</v>
      </c>
      <c r="F153" s="1022"/>
      <c r="G153" s="1022"/>
      <c r="H153" s="1022" t="s">
        <v>430</v>
      </c>
    </row>
    <row r="154" spans="1:8" ht="15" customHeight="1" x14ac:dyDescent="0.2">
      <c r="A154" s="1021" t="s">
        <v>582</v>
      </c>
      <c r="B154" s="1022" t="s">
        <v>423</v>
      </c>
      <c r="C154" s="1022"/>
      <c r="D154" s="1022"/>
      <c r="E154" s="1022" t="s">
        <v>427</v>
      </c>
      <c r="F154" s="1022"/>
      <c r="G154" s="1022"/>
      <c r="H154" s="1022" t="s">
        <v>428</v>
      </c>
    </row>
    <row r="155" spans="1:8" ht="15" customHeight="1" x14ac:dyDescent="0.2">
      <c r="A155" s="1021" t="s">
        <v>583</v>
      </c>
      <c r="B155" s="1022" t="s">
        <v>423</v>
      </c>
      <c r="C155" s="1022"/>
      <c r="D155" s="1022"/>
      <c r="E155" s="1022" t="s">
        <v>427</v>
      </c>
      <c r="F155" s="1022"/>
      <c r="G155" s="1022"/>
      <c r="H155" s="1022" t="s">
        <v>428</v>
      </c>
    </row>
    <row r="156" spans="1:8" ht="15" customHeight="1" x14ac:dyDescent="0.2">
      <c r="A156" s="1021" t="s">
        <v>584</v>
      </c>
      <c r="B156" s="1022" t="s">
        <v>421</v>
      </c>
      <c r="C156" s="1022" t="s">
        <v>427</v>
      </c>
      <c r="D156" s="1022"/>
      <c r="E156" s="1022"/>
      <c r="F156" s="1022"/>
      <c r="G156" s="1022"/>
      <c r="H156" s="1022" t="s">
        <v>428</v>
      </c>
    </row>
    <row r="157" spans="1:8" ht="15" customHeight="1" x14ac:dyDescent="0.2">
      <c r="A157" s="1021" t="s">
        <v>585</v>
      </c>
      <c r="B157" s="1022" t="s">
        <v>421</v>
      </c>
      <c r="C157" s="1022" t="s">
        <v>427</v>
      </c>
      <c r="D157" s="1022"/>
      <c r="E157" s="1022"/>
      <c r="F157" s="1022"/>
      <c r="G157" s="1022"/>
      <c r="H157" s="1022" t="s">
        <v>428</v>
      </c>
    </row>
    <row r="158" spans="1:8" ht="15" customHeight="1" x14ac:dyDescent="0.2">
      <c r="A158" s="1021" t="s">
        <v>586</v>
      </c>
      <c r="B158" s="1022" t="s">
        <v>421</v>
      </c>
      <c r="C158" s="1022" t="s">
        <v>427</v>
      </c>
      <c r="D158" s="1022"/>
      <c r="E158" s="1022"/>
      <c r="F158" s="1022"/>
      <c r="G158" s="1022"/>
      <c r="H158" s="1022" t="s">
        <v>428</v>
      </c>
    </row>
    <row r="159" spans="1:8" ht="15" customHeight="1" x14ac:dyDescent="0.2">
      <c r="A159" s="1021" t="s">
        <v>587</v>
      </c>
      <c r="B159" s="1022" t="s">
        <v>421</v>
      </c>
      <c r="C159" s="1022" t="s">
        <v>427</v>
      </c>
      <c r="D159" s="1022"/>
      <c r="E159" s="1022"/>
      <c r="F159" s="1022"/>
      <c r="G159" s="1022"/>
      <c r="H159" s="1022" t="s">
        <v>428</v>
      </c>
    </row>
    <row r="160" spans="1:8" ht="15" customHeight="1" x14ac:dyDescent="0.2">
      <c r="A160" s="1021" t="s">
        <v>588</v>
      </c>
      <c r="B160" s="1022" t="s">
        <v>421</v>
      </c>
      <c r="C160" s="1022" t="s">
        <v>427</v>
      </c>
      <c r="D160" s="1022"/>
      <c r="E160" s="1022"/>
      <c r="F160" s="1022"/>
      <c r="G160" s="1022"/>
      <c r="H160" s="1022" t="s">
        <v>428</v>
      </c>
    </row>
    <row r="161" spans="1:8" ht="15" customHeight="1" x14ac:dyDescent="0.2">
      <c r="A161" s="1021" t="s">
        <v>589</v>
      </c>
      <c r="B161" s="1022" t="s">
        <v>423</v>
      </c>
      <c r="C161" s="1022"/>
      <c r="D161" s="1022"/>
      <c r="E161" s="1022" t="s">
        <v>427</v>
      </c>
      <c r="F161" s="1022"/>
      <c r="G161" s="1022"/>
      <c r="H161" s="1022" t="s">
        <v>428</v>
      </c>
    </row>
    <row r="162" spans="1:8" ht="15" customHeight="1" x14ac:dyDescent="0.2">
      <c r="A162" s="1021" t="s">
        <v>590</v>
      </c>
      <c r="B162" s="1022" t="s">
        <v>421</v>
      </c>
      <c r="C162" s="1022" t="s">
        <v>427</v>
      </c>
      <c r="D162" s="1022"/>
      <c r="E162" s="1022"/>
      <c r="F162" s="1022"/>
      <c r="G162" s="1022"/>
      <c r="H162" s="1022" t="s">
        <v>441</v>
      </c>
    </row>
    <row r="163" spans="1:8" ht="15" customHeight="1" x14ac:dyDescent="0.2">
      <c r="A163" s="1021" t="s">
        <v>591</v>
      </c>
      <c r="B163" s="1022" t="s">
        <v>423</v>
      </c>
      <c r="C163" s="1022"/>
      <c r="D163" s="1022"/>
      <c r="E163" s="1022" t="s">
        <v>427</v>
      </c>
      <c r="F163" s="1022"/>
      <c r="G163" s="1022"/>
      <c r="H163" s="1022" t="s">
        <v>428</v>
      </c>
    </row>
    <row r="164" spans="1:8" ht="15" customHeight="1" x14ac:dyDescent="0.2">
      <c r="A164" s="1021" t="s">
        <v>592</v>
      </c>
      <c r="B164" s="1022" t="s">
        <v>423</v>
      </c>
      <c r="C164" s="1022"/>
      <c r="D164" s="1022"/>
      <c r="E164" s="1022" t="s">
        <v>427</v>
      </c>
      <c r="F164" s="1022"/>
      <c r="G164" s="1022"/>
      <c r="H164" s="1022" t="s">
        <v>428</v>
      </c>
    </row>
    <row r="165" spans="1:8" ht="15" customHeight="1" x14ac:dyDescent="0.2">
      <c r="A165" s="1021" t="s">
        <v>593</v>
      </c>
      <c r="B165" s="1022" t="s">
        <v>421</v>
      </c>
      <c r="C165" s="1022" t="s">
        <v>427</v>
      </c>
      <c r="D165" s="1022"/>
      <c r="E165" s="1022"/>
      <c r="F165" s="1022"/>
      <c r="G165" s="1022"/>
      <c r="H165" s="1022" t="s">
        <v>428</v>
      </c>
    </row>
    <row r="166" spans="1:8" ht="15" customHeight="1" x14ac:dyDescent="0.2">
      <c r="A166" s="1021" t="s">
        <v>594</v>
      </c>
      <c r="B166" s="1022" t="s">
        <v>421</v>
      </c>
      <c r="C166" s="1022" t="s">
        <v>427</v>
      </c>
      <c r="D166" s="1022"/>
      <c r="E166" s="1022"/>
      <c r="F166" s="1022"/>
      <c r="G166" s="1022"/>
      <c r="H166" s="1022" t="s">
        <v>428</v>
      </c>
    </row>
    <row r="167" spans="1:8" ht="15" customHeight="1" x14ac:dyDescent="0.2">
      <c r="A167" s="1021" t="s">
        <v>595</v>
      </c>
      <c r="B167" s="1022" t="s">
        <v>421</v>
      </c>
      <c r="C167" s="1022" t="s">
        <v>427</v>
      </c>
      <c r="D167" s="1022"/>
      <c r="E167" s="1022"/>
      <c r="F167" s="1022"/>
      <c r="G167" s="1022"/>
      <c r="H167" s="1022" t="s">
        <v>428</v>
      </c>
    </row>
    <row r="168" spans="1:8" ht="15" customHeight="1" x14ac:dyDescent="0.2">
      <c r="A168" s="1021" t="s">
        <v>596</v>
      </c>
      <c r="B168" s="1022" t="s">
        <v>421</v>
      </c>
      <c r="C168" s="1022" t="s">
        <v>427</v>
      </c>
      <c r="D168" s="1022"/>
      <c r="E168" s="1022"/>
      <c r="F168" s="1022"/>
      <c r="G168" s="1022"/>
      <c r="H168" s="1022" t="s">
        <v>428</v>
      </c>
    </row>
    <row r="169" spans="1:8" ht="15" customHeight="1" x14ac:dyDescent="0.2">
      <c r="A169" s="1021" t="s">
        <v>597</v>
      </c>
      <c r="B169" s="1022" t="s">
        <v>423</v>
      </c>
      <c r="C169" s="1022"/>
      <c r="D169" s="1022"/>
      <c r="E169" s="1022" t="s">
        <v>427</v>
      </c>
      <c r="F169" s="1022"/>
      <c r="G169" s="1022"/>
      <c r="H169" s="1022" t="s">
        <v>428</v>
      </c>
    </row>
    <row r="170" spans="1:8" ht="15" customHeight="1" x14ac:dyDescent="0.2">
      <c r="A170" s="1021" t="s">
        <v>598</v>
      </c>
      <c r="B170" s="1022" t="s">
        <v>421</v>
      </c>
      <c r="C170" s="1022" t="s">
        <v>427</v>
      </c>
      <c r="D170" s="1022"/>
      <c r="E170" s="1022"/>
      <c r="F170" s="1022"/>
      <c r="G170" s="1022"/>
      <c r="H170" s="1022" t="s">
        <v>428</v>
      </c>
    </row>
    <row r="171" spans="1:8" ht="15" customHeight="1" x14ac:dyDescent="0.2">
      <c r="A171" s="1021" t="s">
        <v>599</v>
      </c>
      <c r="B171" s="1022" t="s">
        <v>421</v>
      </c>
      <c r="C171" s="1022" t="s">
        <v>427</v>
      </c>
      <c r="D171" s="1022"/>
      <c r="E171" s="1022"/>
      <c r="F171" s="1022"/>
      <c r="G171" s="1022"/>
      <c r="H171" s="1022" t="s">
        <v>430</v>
      </c>
    </row>
    <row r="172" spans="1:8" ht="15" customHeight="1" x14ac:dyDescent="0.2">
      <c r="A172" s="1021" t="s">
        <v>600</v>
      </c>
      <c r="B172" s="1022" t="s">
        <v>421</v>
      </c>
      <c r="C172" s="1022" t="s">
        <v>427</v>
      </c>
      <c r="D172" s="1022"/>
      <c r="E172" s="1022"/>
      <c r="F172" s="1022"/>
      <c r="G172" s="1022"/>
      <c r="H172" s="1022" t="s">
        <v>428</v>
      </c>
    </row>
    <row r="173" spans="1:8" ht="15" customHeight="1" x14ac:dyDescent="0.2">
      <c r="A173" s="1021" t="s">
        <v>601</v>
      </c>
      <c r="B173" s="1022" t="s">
        <v>423</v>
      </c>
      <c r="C173" s="1022"/>
      <c r="D173" s="1022"/>
      <c r="E173" s="1022" t="s">
        <v>427</v>
      </c>
      <c r="F173" s="1022"/>
      <c r="G173" s="1022"/>
      <c r="H173" s="1022" t="s">
        <v>428</v>
      </c>
    </row>
    <row r="174" spans="1:8" ht="15" customHeight="1" x14ac:dyDescent="0.2">
      <c r="A174" s="1021" t="s">
        <v>602</v>
      </c>
      <c r="B174" s="1022" t="s">
        <v>423</v>
      </c>
      <c r="C174" s="1022"/>
      <c r="D174" s="1022"/>
      <c r="E174" s="1022" t="s">
        <v>427</v>
      </c>
      <c r="F174" s="1022"/>
      <c r="G174" s="1022"/>
      <c r="H174" s="1022" t="s">
        <v>430</v>
      </c>
    </row>
    <row r="175" spans="1:8" ht="15" customHeight="1" x14ac:dyDescent="0.2">
      <c r="A175" s="1021" t="s">
        <v>603</v>
      </c>
      <c r="B175" s="1022" t="s">
        <v>423</v>
      </c>
      <c r="C175" s="1022"/>
      <c r="D175" s="1022"/>
      <c r="E175" s="1022" t="s">
        <v>427</v>
      </c>
      <c r="F175" s="1022"/>
      <c r="G175" s="1022"/>
      <c r="H175" s="1022" t="s">
        <v>430</v>
      </c>
    </row>
    <row r="176" spans="1:8" ht="15" customHeight="1" x14ac:dyDescent="0.2">
      <c r="A176" s="1021" t="s">
        <v>604</v>
      </c>
      <c r="B176" s="1022" t="s">
        <v>421</v>
      </c>
      <c r="C176" s="1022" t="s">
        <v>427</v>
      </c>
      <c r="D176" s="1022"/>
      <c r="E176" s="1022"/>
      <c r="F176" s="1022"/>
      <c r="G176" s="1022"/>
      <c r="H176" s="1022" t="s">
        <v>428</v>
      </c>
    </row>
    <row r="177" spans="1:8" ht="15" customHeight="1" x14ac:dyDescent="0.2">
      <c r="A177" s="1021" t="s">
        <v>605</v>
      </c>
      <c r="B177" s="1022" t="s">
        <v>423</v>
      </c>
      <c r="C177" s="1022"/>
      <c r="D177" s="1022"/>
      <c r="E177" s="1022" t="s">
        <v>427</v>
      </c>
      <c r="F177" s="1022"/>
      <c r="G177" s="1022"/>
      <c r="H177" s="1022" t="s">
        <v>430</v>
      </c>
    </row>
    <row r="178" spans="1:8" ht="15" customHeight="1" x14ac:dyDescent="0.2">
      <c r="A178" s="1021" t="s">
        <v>606</v>
      </c>
      <c r="B178" s="1022" t="s">
        <v>423</v>
      </c>
      <c r="C178" s="1022"/>
      <c r="D178" s="1022"/>
      <c r="E178" s="1022" t="s">
        <v>427</v>
      </c>
      <c r="F178" s="1022"/>
      <c r="G178" s="1022"/>
      <c r="H178" s="1022" t="s">
        <v>430</v>
      </c>
    </row>
    <row r="179" spans="1:8" ht="15" customHeight="1" x14ac:dyDescent="0.2">
      <c r="A179" s="1021" t="s">
        <v>607</v>
      </c>
      <c r="B179" s="1022" t="s">
        <v>423</v>
      </c>
      <c r="C179" s="1022"/>
      <c r="D179" s="1022"/>
      <c r="E179" s="1022" t="s">
        <v>427</v>
      </c>
      <c r="F179" s="1022"/>
      <c r="G179" s="1022"/>
      <c r="H179" s="1022" t="s">
        <v>428</v>
      </c>
    </row>
    <row r="180" spans="1:8" ht="15" customHeight="1" x14ac:dyDescent="0.2">
      <c r="A180" s="1021" t="s">
        <v>608</v>
      </c>
      <c r="B180" s="1022" t="s">
        <v>423</v>
      </c>
      <c r="C180" s="1022"/>
      <c r="D180" s="1022"/>
      <c r="E180" s="1022" t="s">
        <v>427</v>
      </c>
      <c r="F180" s="1022"/>
      <c r="G180" s="1022"/>
      <c r="H180" s="1022" t="s">
        <v>430</v>
      </c>
    </row>
    <row r="181" spans="1:8" ht="15" customHeight="1" x14ac:dyDescent="0.2">
      <c r="A181" s="1021" t="s">
        <v>609</v>
      </c>
      <c r="B181" s="1022" t="s">
        <v>423</v>
      </c>
      <c r="C181" s="1022"/>
      <c r="D181" s="1022"/>
      <c r="E181" s="1022" t="s">
        <v>427</v>
      </c>
      <c r="F181" s="1022"/>
      <c r="G181" s="1022"/>
      <c r="H181" s="1022" t="s">
        <v>428</v>
      </c>
    </row>
    <row r="182" spans="1:8" ht="15" customHeight="1" x14ac:dyDescent="0.2">
      <c r="A182" s="1021" t="s">
        <v>610</v>
      </c>
      <c r="B182" s="1022" t="s">
        <v>423</v>
      </c>
      <c r="C182" s="1022"/>
      <c r="D182" s="1022"/>
      <c r="E182" s="1022" t="s">
        <v>427</v>
      </c>
      <c r="F182" s="1022"/>
      <c r="G182" s="1022"/>
      <c r="H182" s="1022" t="s">
        <v>428</v>
      </c>
    </row>
    <row r="183" spans="1:8" ht="15" customHeight="1" x14ac:dyDescent="0.2">
      <c r="A183" s="1021" t="s">
        <v>611</v>
      </c>
      <c r="B183" s="1022" t="s">
        <v>423</v>
      </c>
      <c r="C183" s="1022"/>
      <c r="D183" s="1022"/>
      <c r="E183" s="1022" t="s">
        <v>427</v>
      </c>
      <c r="F183" s="1022"/>
      <c r="G183" s="1022"/>
      <c r="H183" s="1022" t="s">
        <v>428</v>
      </c>
    </row>
    <row r="184" spans="1:8" ht="15" customHeight="1" x14ac:dyDescent="0.2">
      <c r="A184" s="1021" t="s">
        <v>612</v>
      </c>
      <c r="B184" s="1022" t="s">
        <v>423</v>
      </c>
      <c r="C184" s="1022"/>
      <c r="D184" s="1022"/>
      <c r="E184" s="1022" t="s">
        <v>427</v>
      </c>
      <c r="F184" s="1022"/>
      <c r="G184" s="1022"/>
      <c r="H184" s="1022" t="s">
        <v>428</v>
      </c>
    </row>
    <row r="185" spans="1:8" ht="15" customHeight="1" x14ac:dyDescent="0.2">
      <c r="A185" s="1021" t="s">
        <v>613</v>
      </c>
      <c r="B185" s="1022" t="s">
        <v>423</v>
      </c>
      <c r="C185" s="1022"/>
      <c r="D185" s="1022"/>
      <c r="E185" s="1022" t="s">
        <v>427</v>
      </c>
      <c r="F185" s="1022"/>
      <c r="G185" s="1022"/>
      <c r="H185" s="1022" t="s">
        <v>430</v>
      </c>
    </row>
    <row r="186" spans="1:8" ht="15" customHeight="1" x14ac:dyDescent="0.2">
      <c r="A186" s="1021" t="s">
        <v>614</v>
      </c>
      <c r="B186" s="1022" t="s">
        <v>423</v>
      </c>
      <c r="C186" s="1022"/>
      <c r="D186" s="1022"/>
      <c r="E186" s="1022" t="s">
        <v>427</v>
      </c>
      <c r="F186" s="1022"/>
      <c r="G186" s="1022"/>
      <c r="H186" s="1022" t="s">
        <v>428</v>
      </c>
    </row>
    <row r="187" spans="1:8" ht="15" customHeight="1" x14ac:dyDescent="0.2">
      <c r="A187" s="1021" t="s">
        <v>615</v>
      </c>
      <c r="B187" s="1022" t="s">
        <v>423</v>
      </c>
      <c r="C187" s="1022"/>
      <c r="D187" s="1022"/>
      <c r="E187" s="1022" t="s">
        <v>427</v>
      </c>
      <c r="F187" s="1022"/>
      <c r="G187" s="1022"/>
      <c r="H187" s="1022" t="s">
        <v>428</v>
      </c>
    </row>
    <row r="188" spans="1:8" ht="15" customHeight="1" x14ac:dyDescent="0.2">
      <c r="A188" s="1021" t="s">
        <v>616</v>
      </c>
      <c r="B188" s="1022" t="s">
        <v>421</v>
      </c>
      <c r="C188" s="1022" t="s">
        <v>427</v>
      </c>
      <c r="D188" s="1022"/>
      <c r="E188" s="1022"/>
      <c r="F188" s="1022"/>
      <c r="G188" s="1022"/>
      <c r="H188" s="1022" t="s">
        <v>441</v>
      </c>
    </row>
    <row r="189" spans="1:8" ht="15" customHeight="1" x14ac:dyDescent="0.2">
      <c r="A189" s="1021" t="s">
        <v>617</v>
      </c>
      <c r="B189" s="1022" t="s">
        <v>423</v>
      </c>
      <c r="C189" s="1022"/>
      <c r="D189" s="1022"/>
      <c r="E189" s="1022" t="s">
        <v>427</v>
      </c>
      <c r="F189" s="1022"/>
      <c r="G189" s="1022"/>
      <c r="H189" s="1022" t="s">
        <v>430</v>
      </c>
    </row>
    <row r="190" spans="1:8" ht="15" customHeight="1" x14ac:dyDescent="0.2">
      <c r="A190" s="1021" t="s">
        <v>618</v>
      </c>
      <c r="B190" s="1022" t="s">
        <v>423</v>
      </c>
      <c r="C190" s="1022"/>
      <c r="D190" s="1022"/>
      <c r="E190" s="1022" t="s">
        <v>427</v>
      </c>
      <c r="F190" s="1022"/>
      <c r="G190" s="1022"/>
      <c r="H190" s="1022" t="s">
        <v>430</v>
      </c>
    </row>
    <row r="191" spans="1:8" ht="15" customHeight="1" x14ac:dyDescent="0.2">
      <c r="A191" s="1021" t="s">
        <v>619</v>
      </c>
      <c r="B191" s="1022" t="s">
        <v>423</v>
      </c>
      <c r="C191" s="1022"/>
      <c r="D191" s="1022"/>
      <c r="E191" s="1022" t="s">
        <v>427</v>
      </c>
      <c r="F191" s="1022"/>
      <c r="G191" s="1022"/>
      <c r="H191" s="1022" t="s">
        <v>428</v>
      </c>
    </row>
    <row r="192" spans="1:8" ht="15" customHeight="1" x14ac:dyDescent="0.2">
      <c r="A192" s="1021" t="s">
        <v>620</v>
      </c>
      <c r="B192" s="1022" t="s">
        <v>423</v>
      </c>
      <c r="C192" s="1022"/>
      <c r="D192" s="1022"/>
      <c r="E192" s="1022" t="s">
        <v>427</v>
      </c>
      <c r="F192" s="1022"/>
      <c r="G192" s="1022"/>
      <c r="H192" s="1022" t="s">
        <v>428</v>
      </c>
    </row>
    <row r="193" spans="1:8" ht="15" customHeight="1" x14ac:dyDescent="0.2">
      <c r="A193" s="1021" t="s">
        <v>621</v>
      </c>
      <c r="B193" s="1022" t="s">
        <v>423</v>
      </c>
      <c r="C193" s="1022"/>
      <c r="D193" s="1022"/>
      <c r="E193" s="1022" t="s">
        <v>427</v>
      </c>
      <c r="F193" s="1022"/>
      <c r="G193" s="1022"/>
      <c r="H193" s="1022" t="s">
        <v>428</v>
      </c>
    </row>
    <row r="194" spans="1:8" ht="15" customHeight="1" x14ac:dyDescent="0.2">
      <c r="A194" s="1021" t="s">
        <v>622</v>
      </c>
      <c r="B194" s="1022" t="s">
        <v>421</v>
      </c>
      <c r="C194" s="1022" t="s">
        <v>427</v>
      </c>
      <c r="D194" s="1022"/>
      <c r="E194" s="1022"/>
      <c r="F194" s="1022"/>
      <c r="G194" s="1022"/>
      <c r="H194" s="1022" t="s">
        <v>430</v>
      </c>
    </row>
    <row r="195" spans="1:8" ht="15" customHeight="1" x14ac:dyDescent="0.2">
      <c r="A195" s="1021" t="s">
        <v>623</v>
      </c>
      <c r="B195" s="1022" t="s">
        <v>421</v>
      </c>
      <c r="C195" s="1022" t="s">
        <v>427</v>
      </c>
      <c r="D195" s="1022"/>
      <c r="E195" s="1022"/>
      <c r="F195" s="1022"/>
      <c r="G195" s="1022"/>
      <c r="H195" s="1022" t="s">
        <v>428</v>
      </c>
    </row>
    <row r="196" spans="1:8" ht="15" customHeight="1" x14ac:dyDescent="0.2">
      <c r="A196" s="1021" t="s">
        <v>624</v>
      </c>
      <c r="B196" s="1022" t="s">
        <v>421</v>
      </c>
      <c r="C196" s="1022" t="s">
        <v>427</v>
      </c>
      <c r="D196" s="1022"/>
      <c r="E196" s="1022"/>
      <c r="F196" s="1022"/>
      <c r="G196" s="1022"/>
      <c r="H196" s="1022" t="s">
        <v>428</v>
      </c>
    </row>
    <row r="197" spans="1:8" ht="15" customHeight="1" x14ac:dyDescent="0.2">
      <c r="A197" s="1021" t="s">
        <v>625</v>
      </c>
      <c r="B197" s="1022" t="s">
        <v>421</v>
      </c>
      <c r="C197" s="1022" t="s">
        <v>427</v>
      </c>
      <c r="D197" s="1022"/>
      <c r="E197" s="1022"/>
      <c r="F197" s="1022"/>
      <c r="G197" s="1022"/>
      <c r="H197" s="1022" t="s">
        <v>626</v>
      </c>
    </row>
    <row r="198" spans="1:8" ht="15" customHeight="1" x14ac:dyDescent="0.2">
      <c r="A198" s="1021" t="s">
        <v>627</v>
      </c>
      <c r="B198" s="1022" t="s">
        <v>421</v>
      </c>
      <c r="C198" s="1022" t="s">
        <v>427</v>
      </c>
      <c r="D198" s="1022"/>
      <c r="E198" s="1022"/>
      <c r="F198" s="1022"/>
      <c r="G198" s="1022"/>
      <c r="H198" s="1022" t="s">
        <v>626</v>
      </c>
    </row>
    <row r="199" spans="1:8" ht="15" customHeight="1" x14ac:dyDescent="0.2">
      <c r="A199" s="1021" t="s">
        <v>628</v>
      </c>
      <c r="B199" s="1022" t="s">
        <v>421</v>
      </c>
      <c r="C199" s="1022" t="s">
        <v>427</v>
      </c>
      <c r="D199" s="1022"/>
      <c r="E199" s="1022"/>
      <c r="F199" s="1022"/>
      <c r="G199" s="1022"/>
      <c r="H199" s="1022" t="s">
        <v>626</v>
      </c>
    </row>
    <row r="200" spans="1:8" ht="15" customHeight="1" x14ac:dyDescent="0.2">
      <c r="A200" s="1021" t="s">
        <v>629</v>
      </c>
      <c r="B200" s="1022" t="s">
        <v>421</v>
      </c>
      <c r="C200" s="1022" t="s">
        <v>427</v>
      </c>
      <c r="D200" s="1022"/>
      <c r="E200" s="1022"/>
      <c r="F200" s="1022"/>
      <c r="G200" s="1022"/>
      <c r="H200" s="1022" t="s">
        <v>626</v>
      </c>
    </row>
    <row r="201" spans="1:8" ht="15" customHeight="1" x14ac:dyDescent="0.2">
      <c r="A201" s="1021" t="s">
        <v>630</v>
      </c>
      <c r="B201" s="1022" t="s">
        <v>421</v>
      </c>
      <c r="C201" s="1022" t="s">
        <v>427</v>
      </c>
      <c r="D201" s="1022"/>
      <c r="E201" s="1022"/>
      <c r="F201" s="1022"/>
      <c r="G201" s="1022"/>
      <c r="H201" s="1022" t="s">
        <v>626</v>
      </c>
    </row>
    <row r="202" spans="1:8" ht="15" customHeight="1" x14ac:dyDescent="0.2">
      <c r="A202" s="1021" t="s">
        <v>631</v>
      </c>
      <c r="B202" s="1022" t="s">
        <v>421</v>
      </c>
      <c r="C202" s="1022" t="s">
        <v>427</v>
      </c>
      <c r="D202" s="1022"/>
      <c r="E202" s="1022"/>
      <c r="F202" s="1022"/>
      <c r="G202" s="1022"/>
      <c r="H202" s="1022" t="s">
        <v>626</v>
      </c>
    </row>
    <row r="203" spans="1:8" ht="15" customHeight="1" x14ac:dyDescent="0.2">
      <c r="A203" s="1021" t="s">
        <v>632</v>
      </c>
      <c r="B203" s="1022" t="s">
        <v>421</v>
      </c>
      <c r="C203" s="1022" t="s">
        <v>427</v>
      </c>
      <c r="D203" s="1022"/>
      <c r="E203" s="1022"/>
      <c r="F203" s="1022"/>
      <c r="G203" s="1022"/>
      <c r="H203" s="1022" t="s">
        <v>626</v>
      </c>
    </row>
    <row r="204" spans="1:8" ht="15" customHeight="1" x14ac:dyDescent="0.2">
      <c r="A204" s="1021" t="s">
        <v>633</v>
      </c>
      <c r="B204" s="1022" t="s">
        <v>421</v>
      </c>
      <c r="C204" s="1022" t="s">
        <v>427</v>
      </c>
      <c r="D204" s="1022"/>
      <c r="E204" s="1022"/>
      <c r="F204" s="1022"/>
      <c r="G204" s="1022"/>
      <c r="H204" s="1022" t="s">
        <v>626</v>
      </c>
    </row>
    <row r="205" spans="1:8" ht="15" customHeight="1" x14ac:dyDescent="0.2">
      <c r="A205" s="1021" t="s">
        <v>634</v>
      </c>
      <c r="B205" s="1022" t="s">
        <v>421</v>
      </c>
      <c r="C205" s="1022" t="s">
        <v>427</v>
      </c>
      <c r="D205" s="1022"/>
      <c r="E205" s="1022"/>
      <c r="F205" s="1022"/>
      <c r="G205" s="1022"/>
      <c r="H205" s="1022" t="s">
        <v>626</v>
      </c>
    </row>
    <row r="206" spans="1:8" ht="15" customHeight="1" x14ac:dyDescent="0.2">
      <c r="A206" s="1021" t="s">
        <v>635</v>
      </c>
      <c r="B206" s="1022" t="s">
        <v>421</v>
      </c>
      <c r="C206" s="1022" t="s">
        <v>427</v>
      </c>
      <c r="D206" s="1022"/>
      <c r="E206" s="1022"/>
      <c r="F206" s="1022"/>
      <c r="G206" s="1022"/>
      <c r="H206" s="1022" t="s">
        <v>626</v>
      </c>
    </row>
    <row r="207" spans="1:8" ht="15" customHeight="1" x14ac:dyDescent="0.2">
      <c r="A207" s="1021" t="s">
        <v>636</v>
      </c>
      <c r="B207" s="1022" t="s">
        <v>421</v>
      </c>
      <c r="C207" s="1022" t="s">
        <v>427</v>
      </c>
      <c r="D207" s="1022"/>
      <c r="E207" s="1022"/>
      <c r="F207" s="1022"/>
      <c r="G207" s="1022"/>
      <c r="H207" s="1022" t="s">
        <v>626</v>
      </c>
    </row>
    <row r="208" spans="1:8" ht="15" customHeight="1" x14ac:dyDescent="0.2">
      <c r="A208" s="1021" t="s">
        <v>637</v>
      </c>
      <c r="B208" s="1022" t="s">
        <v>421</v>
      </c>
      <c r="C208" s="1022" t="s">
        <v>427</v>
      </c>
      <c r="D208" s="1022"/>
      <c r="E208" s="1022"/>
      <c r="F208" s="1022"/>
      <c r="G208" s="1022"/>
      <c r="H208" s="1022" t="s">
        <v>626</v>
      </c>
    </row>
    <row r="209" spans="1:8" ht="15" customHeight="1" x14ac:dyDescent="0.2">
      <c r="A209" s="1021" t="s">
        <v>638</v>
      </c>
      <c r="B209" s="1022" t="s">
        <v>421</v>
      </c>
      <c r="C209" s="1022" t="s">
        <v>427</v>
      </c>
      <c r="D209" s="1022"/>
      <c r="E209" s="1022"/>
      <c r="F209" s="1022"/>
      <c r="G209" s="1022"/>
      <c r="H209" s="1022" t="s">
        <v>626</v>
      </c>
    </row>
    <row r="210" spans="1:8" ht="15" customHeight="1" x14ac:dyDescent="0.2">
      <c r="A210" s="1021" t="s">
        <v>639</v>
      </c>
      <c r="B210" s="1022" t="s">
        <v>421</v>
      </c>
      <c r="C210" s="1022" t="s">
        <v>427</v>
      </c>
      <c r="D210" s="1022"/>
      <c r="E210" s="1022"/>
      <c r="F210" s="1022"/>
      <c r="G210" s="1022"/>
      <c r="H210" s="1022" t="s">
        <v>626</v>
      </c>
    </row>
    <row r="211" spans="1:8" ht="15" customHeight="1" x14ac:dyDescent="0.2">
      <c r="A211" s="1021" t="s">
        <v>640</v>
      </c>
      <c r="B211" s="1022" t="s">
        <v>421</v>
      </c>
      <c r="C211" s="1022" t="s">
        <v>427</v>
      </c>
      <c r="D211" s="1022"/>
      <c r="E211" s="1022"/>
      <c r="F211" s="1022"/>
      <c r="G211" s="1022"/>
      <c r="H211" s="1022" t="s">
        <v>626</v>
      </c>
    </row>
    <row r="212" spans="1:8" ht="15" customHeight="1" x14ac:dyDescent="0.2">
      <c r="A212" s="1021"/>
      <c r="B212" s="1022"/>
      <c r="C212" s="1022"/>
      <c r="D212" s="1022"/>
      <c r="E212" s="1022"/>
      <c r="F212" s="1022"/>
      <c r="G212" s="1022"/>
      <c r="H212" s="1022"/>
    </row>
    <row r="213" spans="1:8" ht="15" customHeight="1" x14ac:dyDescent="0.2">
      <c r="A213" s="1021"/>
      <c r="B213" s="1022"/>
      <c r="C213" s="1022"/>
      <c r="D213" s="1022"/>
      <c r="E213" s="1022"/>
      <c r="F213" s="1022"/>
      <c r="G213" s="1022"/>
      <c r="H213" s="1022"/>
    </row>
    <row r="214" spans="1:8" ht="15" customHeight="1" x14ac:dyDescent="0.2">
      <c r="A214" s="1021"/>
      <c r="B214" s="1022"/>
      <c r="C214" s="1022"/>
      <c r="D214" s="1022"/>
      <c r="E214" s="1022"/>
      <c r="F214" s="1022"/>
      <c r="G214" s="1022"/>
      <c r="H214" s="1022"/>
    </row>
    <row r="215" spans="1:8" ht="15" customHeight="1" x14ac:dyDescent="0.2">
      <c r="A215" s="1021"/>
      <c r="B215" s="1022"/>
      <c r="C215" s="1022"/>
      <c r="D215" s="1022"/>
      <c r="E215" s="1022"/>
      <c r="F215" s="1022"/>
      <c r="G215" s="1022"/>
      <c r="H215" s="1022"/>
    </row>
  </sheetData>
  <mergeCells count="4">
    <mergeCell ref="A2:A3"/>
    <mergeCell ref="B2:B3"/>
    <mergeCell ref="C2:G2"/>
    <mergeCell ref="A1:H1"/>
  </mergeCells>
  <hyperlinks>
    <hyperlink ref="J1" location="Index!A1" display="Index" xr:uid="{33BDD3CB-4E7A-402B-B898-9B2055C6580E}"/>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B7BD5-C62C-490D-AA22-260DACDDE489}">
  <sheetPr codeName="Sheet13"/>
  <dimension ref="A1:R66"/>
  <sheetViews>
    <sheetView zoomScaleNormal="100" workbookViewId="0">
      <pane ySplit="1" topLeftCell="A2" activePane="bottomLeft" state="frozen"/>
      <selection activeCell="D1" sqref="D1:E1048576"/>
      <selection pane="bottomLeft"/>
    </sheetView>
  </sheetViews>
  <sheetFormatPr defaultColWidth="8.5703125" defaultRowHeight="15" customHeight="1" x14ac:dyDescent="0.25"/>
  <cols>
    <col min="1" max="1" width="5" style="433" customWidth="1"/>
    <col min="2" max="2" width="35.140625" style="433" customWidth="1"/>
    <col min="3" max="16" width="15.7109375" style="433" customWidth="1"/>
    <col min="17" max="18" width="10.7109375" style="433" customWidth="1"/>
    <col min="19" max="16384" width="8.5703125" style="433"/>
  </cols>
  <sheetData>
    <row r="1" spans="1:18" ht="15" customHeight="1" x14ac:dyDescent="0.25">
      <c r="A1" s="617" t="s">
        <v>2544</v>
      </c>
      <c r="B1" s="617"/>
      <c r="C1" s="617"/>
      <c r="D1" s="617"/>
      <c r="E1" s="617"/>
      <c r="F1" s="617"/>
      <c r="G1" s="617"/>
      <c r="H1" s="617"/>
      <c r="I1" s="617"/>
      <c r="J1" s="617"/>
      <c r="K1" s="617"/>
      <c r="L1" s="617"/>
      <c r="M1" s="617"/>
      <c r="N1" s="617"/>
      <c r="O1" s="617"/>
      <c r="P1" s="1023"/>
      <c r="Q1" s="934"/>
      <c r="R1" s="617" t="s">
        <v>135</v>
      </c>
    </row>
    <row r="2" spans="1:18" ht="15" customHeight="1" x14ac:dyDescent="0.25">
      <c r="A2" s="618"/>
      <c r="B2" s="618"/>
      <c r="C2" s="1117">
        <v>2025</v>
      </c>
      <c r="D2" s="1117"/>
      <c r="E2" s="1117"/>
      <c r="F2" s="1117"/>
      <c r="G2" s="1117"/>
      <c r="H2" s="1117"/>
      <c r="I2" s="1117"/>
      <c r="J2" s="1117"/>
      <c r="K2" s="1117"/>
      <c r="L2" s="1117"/>
      <c r="M2" s="1117"/>
      <c r="N2" s="1118">
        <v>2024</v>
      </c>
      <c r="O2" s="1118"/>
      <c r="P2" s="1119"/>
    </row>
    <row r="3" spans="1:18" ht="15" customHeight="1" x14ac:dyDescent="0.25">
      <c r="C3" s="1120" t="s">
        <v>643</v>
      </c>
      <c r="D3" s="1120"/>
      <c r="E3" s="1120"/>
      <c r="F3" s="1120"/>
      <c r="G3" s="1120"/>
      <c r="H3" s="1121" t="s">
        <v>644</v>
      </c>
      <c r="I3" s="1121"/>
      <c r="J3" s="1122" t="s">
        <v>645</v>
      </c>
      <c r="K3" s="1123" t="s">
        <v>2530</v>
      </c>
      <c r="L3" s="1121" t="s">
        <v>646</v>
      </c>
      <c r="M3" s="1122"/>
      <c r="N3" s="1123" t="s">
        <v>2530</v>
      </c>
      <c r="O3" s="1121"/>
      <c r="P3" s="1121"/>
    </row>
    <row r="4" spans="1:18" ht="33.75" x14ac:dyDescent="0.25">
      <c r="C4" s="700" t="s">
        <v>331</v>
      </c>
      <c r="D4" s="700" t="s">
        <v>647</v>
      </c>
      <c r="E4" s="700" t="s">
        <v>648</v>
      </c>
      <c r="F4" s="700" t="s">
        <v>649</v>
      </c>
      <c r="G4" s="700" t="s">
        <v>650</v>
      </c>
      <c r="H4" s="700" t="s">
        <v>651</v>
      </c>
      <c r="I4" s="700" t="s">
        <v>652</v>
      </c>
      <c r="J4" s="1122"/>
      <c r="K4" s="1034"/>
      <c r="L4" s="700" t="s">
        <v>2531</v>
      </c>
      <c r="M4" s="1035" t="s">
        <v>2532</v>
      </c>
      <c r="N4" s="1034"/>
      <c r="O4" s="700" t="s">
        <v>2531</v>
      </c>
      <c r="P4" s="700" t="s">
        <v>2532</v>
      </c>
    </row>
    <row r="5" spans="1:18" ht="15" customHeight="1" x14ac:dyDescent="0.25">
      <c r="A5" s="102">
        <v>1</v>
      </c>
      <c r="B5" s="1024" t="s">
        <v>653</v>
      </c>
      <c r="C5" s="613">
        <v>26.738669000000002</v>
      </c>
      <c r="D5" s="613">
        <v>19.65925</v>
      </c>
      <c r="E5" s="613">
        <v>1.942715</v>
      </c>
      <c r="F5" s="613">
        <v>103.862205</v>
      </c>
      <c r="G5" s="613" t="s">
        <v>147</v>
      </c>
      <c r="H5" s="613">
        <v>1.155108</v>
      </c>
      <c r="I5" s="613">
        <v>0.28890199999999999</v>
      </c>
      <c r="J5" s="613">
        <v>153.646849</v>
      </c>
      <c r="K5" s="1077">
        <v>97.040676000000005</v>
      </c>
      <c r="L5" s="1077">
        <v>74.520219999999995</v>
      </c>
      <c r="M5" s="1077">
        <v>22.520455999999999</v>
      </c>
      <c r="N5" s="1078">
        <v>146.303923</v>
      </c>
      <c r="O5" s="1078">
        <v>40.679043</v>
      </c>
      <c r="P5" s="1078">
        <v>105.62488</v>
      </c>
    </row>
    <row r="6" spans="1:18" ht="15" customHeight="1" x14ac:dyDescent="0.25">
      <c r="A6" s="1031">
        <v>2</v>
      </c>
      <c r="B6" s="1030" t="s">
        <v>21</v>
      </c>
      <c r="C6" s="1030"/>
      <c r="D6" s="1030"/>
      <c r="E6" s="1030"/>
      <c r="F6" s="1030"/>
      <c r="G6" s="1030"/>
      <c r="H6" s="1030"/>
      <c r="I6" s="1030"/>
      <c r="J6" s="1030"/>
      <c r="K6" s="1030"/>
      <c r="L6" s="1030"/>
      <c r="M6" s="1030"/>
      <c r="N6" s="1030"/>
      <c r="O6" s="1030"/>
      <c r="P6" s="1030"/>
    </row>
    <row r="7" spans="1:18" ht="15" customHeight="1" x14ac:dyDescent="0.25">
      <c r="A7" s="102">
        <v>3</v>
      </c>
      <c r="B7" s="1024" t="s">
        <v>654</v>
      </c>
      <c r="C7" s="613">
        <v>35.001246999999999</v>
      </c>
      <c r="D7" s="613">
        <v>6.0869980000000004</v>
      </c>
      <c r="E7" s="613">
        <v>0.37322899999999998</v>
      </c>
      <c r="F7" s="613">
        <v>3.9872169999999998</v>
      </c>
      <c r="G7" s="613">
        <v>2.5068869999999999</v>
      </c>
      <c r="H7" s="613">
        <v>1.380868</v>
      </c>
      <c r="I7" s="613">
        <v>0.110664</v>
      </c>
      <c r="J7" s="613">
        <v>49.447108999999998</v>
      </c>
      <c r="K7" s="613">
        <v>29.587667</v>
      </c>
      <c r="L7" s="613">
        <v>28.276157000000001</v>
      </c>
      <c r="M7" s="613">
        <v>1.31151</v>
      </c>
      <c r="N7" s="1079">
        <v>37.654645000000002</v>
      </c>
      <c r="O7" s="1079">
        <v>31.784611999999999</v>
      </c>
      <c r="P7" s="1079">
        <v>5.8700330000000003</v>
      </c>
    </row>
    <row r="8" spans="1:18" ht="15" customHeight="1" x14ac:dyDescent="0.25">
      <c r="A8" s="102">
        <v>4</v>
      </c>
      <c r="B8" s="1024" t="s">
        <v>655</v>
      </c>
      <c r="C8" s="613">
        <v>13.461572</v>
      </c>
      <c r="D8" s="613">
        <v>6.0908360000000004</v>
      </c>
      <c r="E8" s="613">
        <v>0.90047100000000002</v>
      </c>
      <c r="F8" s="613">
        <v>87.160090999999994</v>
      </c>
      <c r="G8" s="613" t="s">
        <v>147</v>
      </c>
      <c r="H8" s="613">
        <v>0</v>
      </c>
      <c r="I8" s="613">
        <v>0</v>
      </c>
      <c r="J8" s="613">
        <v>107.61297</v>
      </c>
      <c r="K8" s="613">
        <v>107.61297</v>
      </c>
      <c r="L8" s="613">
        <v>18.216548</v>
      </c>
      <c r="M8" s="613">
        <v>89.396422000000001</v>
      </c>
      <c r="N8" s="1079">
        <v>80.570922999999993</v>
      </c>
      <c r="O8" s="1079">
        <v>11.431759</v>
      </c>
      <c r="P8" s="1079">
        <v>69.139163999999994</v>
      </c>
    </row>
    <row r="9" spans="1:18" ht="15" customHeight="1" x14ac:dyDescent="0.25">
      <c r="A9" s="102">
        <v>5</v>
      </c>
      <c r="B9" s="1024" t="s">
        <v>656</v>
      </c>
      <c r="C9" s="613" t="s">
        <v>147</v>
      </c>
      <c r="D9" s="613" t="s">
        <v>147</v>
      </c>
      <c r="E9" s="613" t="s">
        <v>147</v>
      </c>
      <c r="F9" s="613" t="s">
        <v>147</v>
      </c>
      <c r="G9" s="613" t="s">
        <v>147</v>
      </c>
      <c r="H9" s="613">
        <v>0</v>
      </c>
      <c r="I9" s="613">
        <v>0</v>
      </c>
      <c r="J9" s="613" t="s">
        <v>147</v>
      </c>
      <c r="K9" s="613" t="s">
        <v>147</v>
      </c>
      <c r="L9" s="613" t="s">
        <v>147</v>
      </c>
      <c r="M9" s="613" t="s">
        <v>147</v>
      </c>
      <c r="N9" s="1079">
        <v>0</v>
      </c>
      <c r="O9" s="1079">
        <v>0</v>
      </c>
      <c r="P9" s="1079">
        <v>0</v>
      </c>
    </row>
    <row r="10" spans="1:18" ht="15" customHeight="1" x14ac:dyDescent="0.25">
      <c r="A10" s="102">
        <v>6</v>
      </c>
      <c r="B10" s="1024" t="s">
        <v>657</v>
      </c>
      <c r="C10" s="613">
        <v>18.297609000000001</v>
      </c>
      <c r="D10" s="613">
        <v>28.141492</v>
      </c>
      <c r="E10" s="613">
        <v>2.7685000000000001E-2</v>
      </c>
      <c r="F10" s="613">
        <v>17.272679</v>
      </c>
      <c r="G10" s="613">
        <v>1.1324689999999999</v>
      </c>
      <c r="H10" s="613">
        <v>45.092820000000003</v>
      </c>
      <c r="I10" s="613">
        <v>21.154164000000002</v>
      </c>
      <c r="J10" s="613">
        <v>131.11891600000001</v>
      </c>
      <c r="K10" s="613">
        <v>131.11891600000001</v>
      </c>
      <c r="L10" s="613">
        <v>106.775716</v>
      </c>
      <c r="M10" s="613">
        <v>24.3432</v>
      </c>
      <c r="N10" s="1079">
        <v>149.85419400000001</v>
      </c>
      <c r="O10" s="1079">
        <v>123.506716</v>
      </c>
      <c r="P10" s="1079">
        <v>26.347477999999999</v>
      </c>
    </row>
    <row r="11" spans="1:18" ht="15" customHeight="1" x14ac:dyDescent="0.25">
      <c r="A11" s="102">
        <v>7</v>
      </c>
      <c r="B11" s="1024" t="s">
        <v>124</v>
      </c>
      <c r="C11" s="613">
        <v>3.0869960000000001</v>
      </c>
      <c r="D11" s="613">
        <v>2.3546999999999998</v>
      </c>
      <c r="E11" s="613">
        <v>0.27047300000000002</v>
      </c>
      <c r="F11" s="613">
        <v>6.6999769999999996</v>
      </c>
      <c r="G11" s="613">
        <v>0.250689</v>
      </c>
      <c r="H11" s="613">
        <v>0</v>
      </c>
      <c r="I11" s="613">
        <v>0</v>
      </c>
      <c r="J11" s="613">
        <v>12.662834</v>
      </c>
      <c r="K11" s="613">
        <v>12.662834</v>
      </c>
      <c r="L11" s="613">
        <v>10.279638</v>
      </c>
      <c r="M11" s="613">
        <v>2.3831959999999999</v>
      </c>
      <c r="N11" s="1079">
        <v>0</v>
      </c>
      <c r="O11" s="1079">
        <v>0</v>
      </c>
      <c r="P11" s="1079">
        <v>0</v>
      </c>
    </row>
    <row r="12" spans="1:18" ht="15" customHeight="1" x14ac:dyDescent="0.25">
      <c r="A12" s="1031">
        <v>8</v>
      </c>
      <c r="B12" s="1030" t="s">
        <v>21</v>
      </c>
      <c r="C12" s="1030"/>
      <c r="D12" s="1030"/>
      <c r="E12" s="1030"/>
      <c r="F12" s="1030"/>
      <c r="G12" s="1030"/>
      <c r="H12" s="1030"/>
      <c r="I12" s="1030"/>
      <c r="J12" s="1030"/>
      <c r="K12" s="1030"/>
      <c r="L12" s="1030"/>
      <c r="M12" s="1030"/>
      <c r="N12" s="1030"/>
      <c r="O12" s="1030"/>
      <c r="P12" s="1030"/>
    </row>
    <row r="13" spans="1:18" ht="15" customHeight="1" x14ac:dyDescent="0.25">
      <c r="A13" s="1031">
        <v>9</v>
      </c>
      <c r="B13" s="1030" t="s">
        <v>21</v>
      </c>
      <c r="C13" s="1030"/>
      <c r="D13" s="1030"/>
      <c r="E13" s="1030"/>
      <c r="F13" s="1030"/>
      <c r="G13" s="1030"/>
      <c r="H13" s="1030"/>
      <c r="I13" s="1030"/>
      <c r="J13" s="1030"/>
      <c r="K13" s="1030"/>
      <c r="L13" s="1030"/>
      <c r="M13" s="1030"/>
      <c r="N13" s="1030"/>
      <c r="O13" s="1030"/>
      <c r="P13" s="1030"/>
    </row>
    <row r="14" spans="1:18" ht="15" customHeight="1" x14ac:dyDescent="0.25">
      <c r="A14" s="102">
        <v>10</v>
      </c>
      <c r="B14" s="1024" t="s">
        <v>658</v>
      </c>
      <c r="C14" s="613" t="s">
        <v>147</v>
      </c>
      <c r="D14" s="613" t="s">
        <v>147</v>
      </c>
      <c r="E14" s="613">
        <v>9.5750000000000002E-2</v>
      </c>
      <c r="F14" s="613">
        <v>3.3602789999999998</v>
      </c>
      <c r="G14" s="613" t="s">
        <v>147</v>
      </c>
      <c r="H14" s="613">
        <v>0</v>
      </c>
      <c r="I14" s="613">
        <v>0</v>
      </c>
      <c r="J14" s="613">
        <v>3.4560300000000002</v>
      </c>
      <c r="K14" s="613">
        <v>3.4560300000000002</v>
      </c>
      <c r="L14" s="613">
        <v>3.4085559999999999</v>
      </c>
      <c r="M14" s="613">
        <v>4.7474000000000002E-2</v>
      </c>
      <c r="N14" s="1079">
        <v>2.9556100000000001</v>
      </c>
      <c r="O14" s="1079">
        <v>2.9067349999999998</v>
      </c>
      <c r="P14" s="1079">
        <v>4.8875000000000002E-2</v>
      </c>
    </row>
    <row r="15" spans="1:18" ht="15" customHeight="1" x14ac:dyDescent="0.25">
      <c r="A15" s="1031">
        <v>11</v>
      </c>
      <c r="B15" s="1030" t="s">
        <v>21</v>
      </c>
      <c r="C15" s="1030"/>
      <c r="D15" s="1030"/>
      <c r="E15" s="1030"/>
      <c r="F15" s="1030"/>
      <c r="G15" s="1030"/>
      <c r="H15" s="1030"/>
      <c r="I15" s="1030"/>
      <c r="J15" s="1030"/>
      <c r="K15" s="1030"/>
      <c r="L15" s="1030"/>
      <c r="M15" s="1030"/>
      <c r="N15" s="1030"/>
      <c r="O15" s="1030"/>
      <c r="P15" s="1030"/>
    </row>
    <row r="16" spans="1:18" ht="15" customHeight="1" x14ac:dyDescent="0.25">
      <c r="A16" s="102">
        <v>12</v>
      </c>
      <c r="B16" s="1025" t="s">
        <v>659</v>
      </c>
      <c r="C16" s="1032"/>
      <c r="D16" s="1032"/>
      <c r="E16" s="1032"/>
      <c r="F16" s="1032"/>
      <c r="G16" s="1032"/>
      <c r="H16" s="1032"/>
      <c r="I16" s="1032"/>
      <c r="J16" s="1080">
        <v>334.38576899999998</v>
      </c>
      <c r="K16" s="1080">
        <v>731.31445299999996</v>
      </c>
      <c r="L16" s="1080">
        <v>231.19719799999999</v>
      </c>
      <c r="M16" s="1080">
        <v>500.117255</v>
      </c>
      <c r="N16" s="1081">
        <v>690.95241199999998</v>
      </c>
      <c r="O16" s="1081">
        <v>210.308865</v>
      </c>
      <c r="P16" s="1081">
        <v>480.64354700000001</v>
      </c>
    </row>
    <row r="17" spans="1:16" ht="15" customHeight="1" x14ac:dyDescent="0.25">
      <c r="C17" s="1026"/>
      <c r="D17" s="1026"/>
      <c r="E17" s="1026"/>
      <c r="F17" s="1026"/>
      <c r="G17" s="1026"/>
      <c r="H17" s="1026"/>
      <c r="I17" s="1026"/>
      <c r="J17" s="1026"/>
      <c r="K17" s="1026"/>
      <c r="L17" s="1026"/>
      <c r="M17" s="1026"/>
      <c r="N17" s="1027"/>
      <c r="O17" s="1027"/>
      <c r="P17" s="1027"/>
    </row>
    <row r="18" spans="1:16" ht="15" customHeight="1" x14ac:dyDescent="0.25">
      <c r="A18" s="433" t="s">
        <v>660</v>
      </c>
      <c r="C18" s="1026"/>
      <c r="D18" s="1026"/>
      <c r="E18" s="1026"/>
      <c r="F18" s="1026"/>
      <c r="G18" s="1026"/>
      <c r="H18" s="1026"/>
      <c r="I18" s="1026"/>
      <c r="J18" s="1026"/>
      <c r="K18" s="1026"/>
      <c r="L18" s="1026"/>
      <c r="M18" s="1026"/>
      <c r="N18" s="1027"/>
      <c r="O18" s="1027"/>
      <c r="P18" s="1027"/>
    </row>
    <row r="19" spans="1:16" ht="15" customHeight="1" x14ac:dyDescent="0.25">
      <c r="N19" s="1028"/>
      <c r="O19" s="1028"/>
      <c r="P19" s="1028"/>
    </row>
    <row r="20" spans="1:16" ht="15" customHeight="1" x14ac:dyDescent="0.25">
      <c r="C20" s="1029"/>
      <c r="D20" s="1029"/>
      <c r="E20" s="1029"/>
      <c r="F20" s="1029"/>
      <c r="G20" s="1029"/>
      <c r="H20" s="1029"/>
      <c r="I20" s="1029"/>
      <c r="J20" s="1029"/>
      <c r="K20" s="1029"/>
      <c r="L20" s="1029"/>
      <c r="M20" s="1029"/>
    </row>
    <row r="21" spans="1:16" ht="15" customHeight="1" x14ac:dyDescent="0.25">
      <c r="C21" s="1029"/>
      <c r="D21" s="1029"/>
      <c r="E21" s="1029"/>
      <c r="F21" s="1029"/>
      <c r="G21" s="1029"/>
      <c r="H21" s="1029"/>
      <c r="I21" s="1029"/>
      <c r="J21" s="1029"/>
      <c r="K21" s="1029"/>
      <c r="L21" s="1029"/>
      <c r="M21" s="1029"/>
    </row>
    <row r="22" spans="1:16" ht="15" customHeight="1" x14ac:dyDescent="0.25">
      <c r="C22" s="1029"/>
      <c r="D22" s="1029"/>
      <c r="E22" s="1029"/>
      <c r="F22" s="1029"/>
      <c r="G22" s="1029"/>
      <c r="H22" s="1029"/>
      <c r="I22" s="1029"/>
      <c r="J22" s="1029"/>
      <c r="K22" s="1029"/>
      <c r="L22" s="1029"/>
      <c r="M22" s="1029"/>
    </row>
    <row r="23" spans="1:16" ht="15" customHeight="1" x14ac:dyDescent="0.25">
      <c r="C23" s="1029"/>
      <c r="D23" s="1029"/>
      <c r="E23" s="1029"/>
      <c r="F23" s="1029"/>
      <c r="G23" s="1029"/>
      <c r="H23" s="1029"/>
      <c r="I23" s="1029"/>
      <c r="J23" s="1029"/>
      <c r="K23" s="1029"/>
      <c r="L23" s="1029"/>
      <c r="M23" s="1029"/>
    </row>
    <row r="24" spans="1:16" ht="15" customHeight="1" x14ac:dyDescent="0.25">
      <c r="C24" s="1029"/>
      <c r="D24" s="1029"/>
      <c r="E24" s="1029"/>
      <c r="F24" s="1029"/>
      <c r="G24" s="1029"/>
      <c r="H24" s="1029"/>
      <c r="I24" s="1029"/>
      <c r="J24" s="1029"/>
      <c r="K24" s="1029"/>
      <c r="L24" s="1029"/>
      <c r="M24" s="1029"/>
    </row>
    <row r="25" spans="1:16" ht="15" customHeight="1" x14ac:dyDescent="0.25">
      <c r="C25" s="1029"/>
      <c r="D25" s="1029"/>
      <c r="E25" s="1029"/>
      <c r="F25" s="1029"/>
      <c r="G25" s="1029"/>
      <c r="H25" s="1029"/>
      <c r="I25" s="1029"/>
      <c r="J25" s="1029"/>
      <c r="K25" s="1029"/>
      <c r="L25" s="1029"/>
      <c r="M25" s="1029"/>
    </row>
    <row r="26" spans="1:16" ht="15" customHeight="1" x14ac:dyDescent="0.25">
      <c r="C26" s="1029"/>
      <c r="D26" s="1029"/>
      <c r="E26" s="1029"/>
      <c r="F26" s="1029"/>
      <c r="G26" s="1029"/>
      <c r="H26" s="1029"/>
      <c r="I26" s="1029"/>
      <c r="J26" s="1029"/>
      <c r="K26" s="1029"/>
      <c r="L26" s="1029"/>
      <c r="M26" s="1029"/>
    </row>
    <row r="27" spans="1:16" ht="15" customHeight="1" x14ac:dyDescent="0.25">
      <c r="C27" s="1029"/>
      <c r="D27" s="1029"/>
      <c r="E27" s="1029"/>
      <c r="F27" s="1029"/>
      <c r="G27" s="1029"/>
      <c r="H27" s="1029"/>
      <c r="I27" s="1029"/>
      <c r="J27" s="1029"/>
      <c r="K27" s="1029"/>
      <c r="L27" s="1029"/>
      <c r="M27" s="1029"/>
    </row>
    <row r="28" spans="1:16" ht="15" customHeight="1" x14ac:dyDescent="0.25">
      <c r="C28" s="1029"/>
      <c r="D28" s="1029"/>
      <c r="E28" s="1029"/>
      <c r="F28" s="1029"/>
      <c r="G28" s="1029"/>
      <c r="H28" s="1029"/>
      <c r="I28" s="1029"/>
      <c r="J28" s="1029"/>
      <c r="K28" s="1029"/>
      <c r="L28" s="1029"/>
      <c r="M28" s="1029"/>
    </row>
    <row r="29" spans="1:16" ht="15" customHeight="1" x14ac:dyDescent="0.25">
      <c r="C29" s="1029"/>
      <c r="D29" s="1029"/>
      <c r="E29" s="1029"/>
      <c r="F29" s="1029"/>
      <c r="G29" s="1029"/>
      <c r="H29" s="1029"/>
      <c r="I29" s="1029"/>
      <c r="J29" s="1029"/>
      <c r="K29" s="1029"/>
      <c r="L29" s="1029"/>
      <c r="M29" s="1029"/>
    </row>
    <row r="30" spans="1:16" ht="15" customHeight="1" x14ac:dyDescent="0.25">
      <c r="C30" s="1029"/>
      <c r="D30" s="1029"/>
      <c r="E30" s="1029"/>
      <c r="F30" s="1029"/>
      <c r="G30" s="1029"/>
      <c r="H30" s="1029"/>
      <c r="I30" s="1029"/>
      <c r="J30" s="1029"/>
      <c r="K30" s="1029"/>
      <c r="L30" s="1029"/>
      <c r="M30" s="1029"/>
    </row>
    <row r="31" spans="1:16" ht="15" customHeight="1" x14ac:dyDescent="0.25">
      <c r="C31" s="1029"/>
      <c r="D31" s="1029"/>
      <c r="E31" s="1029"/>
      <c r="F31" s="1029"/>
      <c r="G31" s="1029"/>
      <c r="H31" s="1029"/>
      <c r="I31" s="1029"/>
      <c r="J31" s="1029"/>
      <c r="K31" s="1029"/>
      <c r="L31" s="1029"/>
      <c r="M31" s="1029"/>
    </row>
    <row r="32" spans="1:16" ht="15" customHeight="1" x14ac:dyDescent="0.25">
      <c r="C32" s="1029"/>
      <c r="D32" s="1029"/>
      <c r="E32" s="1029"/>
      <c r="F32" s="1029"/>
      <c r="G32" s="1029"/>
      <c r="H32" s="1029"/>
      <c r="I32" s="1029"/>
      <c r="J32" s="1029"/>
      <c r="K32" s="1029"/>
      <c r="L32" s="1029"/>
      <c r="M32" s="1029"/>
    </row>
    <row r="34" spans="3:13" ht="15" customHeight="1" x14ac:dyDescent="0.25">
      <c r="C34" s="1029"/>
      <c r="D34" s="1029"/>
      <c r="E34" s="1029"/>
      <c r="F34" s="1029"/>
      <c r="G34" s="1029"/>
      <c r="H34" s="1029"/>
      <c r="I34" s="1029"/>
      <c r="J34" s="1029"/>
      <c r="K34" s="1029"/>
      <c r="L34" s="1029"/>
      <c r="M34" s="1029"/>
    </row>
    <row r="35" spans="3:13" ht="15" customHeight="1" x14ac:dyDescent="0.25">
      <c r="C35" s="1029"/>
      <c r="D35" s="1029"/>
      <c r="E35" s="1029"/>
      <c r="F35" s="1029"/>
      <c r="G35" s="1029"/>
      <c r="H35" s="1029"/>
      <c r="I35" s="1029"/>
      <c r="J35" s="1029"/>
      <c r="K35" s="1029"/>
      <c r="L35" s="1029"/>
      <c r="M35" s="1029"/>
    </row>
    <row r="36" spans="3:13" ht="15" customHeight="1" x14ac:dyDescent="0.25">
      <c r="C36" s="1029"/>
      <c r="D36" s="1029"/>
      <c r="E36" s="1029"/>
      <c r="F36" s="1029"/>
      <c r="G36" s="1029"/>
      <c r="H36" s="1029"/>
      <c r="I36" s="1029"/>
      <c r="J36" s="1029"/>
      <c r="K36" s="1029"/>
      <c r="L36" s="1029"/>
      <c r="M36" s="1029"/>
    </row>
    <row r="37" spans="3:13" ht="15" customHeight="1" x14ac:dyDescent="0.25">
      <c r="C37" s="1029"/>
      <c r="D37" s="1029"/>
      <c r="E37" s="1029"/>
      <c r="F37" s="1029"/>
      <c r="G37" s="1029"/>
      <c r="H37" s="1029"/>
      <c r="I37" s="1029"/>
      <c r="J37" s="1029"/>
      <c r="K37" s="1029"/>
      <c r="L37" s="1029"/>
      <c r="M37" s="1029"/>
    </row>
    <row r="38" spans="3:13" ht="15" customHeight="1" x14ac:dyDescent="0.25">
      <c r="C38" s="1029"/>
      <c r="D38" s="1029"/>
      <c r="E38" s="1029"/>
      <c r="F38" s="1029"/>
      <c r="G38" s="1029"/>
      <c r="H38" s="1029"/>
      <c r="I38" s="1029"/>
      <c r="J38" s="1029"/>
      <c r="K38" s="1029"/>
      <c r="L38" s="1029"/>
      <c r="M38" s="1029"/>
    </row>
    <row r="39" spans="3:13" ht="15" customHeight="1" x14ac:dyDescent="0.25">
      <c r="C39" s="1029"/>
      <c r="D39" s="1029"/>
      <c r="E39" s="1029"/>
      <c r="F39" s="1029"/>
      <c r="G39" s="1029"/>
      <c r="H39" s="1029"/>
      <c r="I39" s="1029"/>
      <c r="J39" s="1029"/>
      <c r="K39" s="1029"/>
      <c r="L39" s="1029"/>
      <c r="M39" s="1029"/>
    </row>
    <row r="40" spans="3:13" ht="15" customHeight="1" x14ac:dyDescent="0.25">
      <c r="C40" s="1029"/>
      <c r="D40" s="1029"/>
      <c r="E40" s="1029"/>
      <c r="F40" s="1029"/>
      <c r="G40" s="1029"/>
      <c r="H40" s="1029"/>
      <c r="I40" s="1029"/>
      <c r="J40" s="1029"/>
      <c r="K40" s="1029"/>
      <c r="L40" s="1029"/>
      <c r="M40" s="1029"/>
    </row>
    <row r="41" spans="3:13" ht="15" customHeight="1" x14ac:dyDescent="0.25">
      <c r="C41" s="1029"/>
      <c r="D41" s="1029"/>
      <c r="E41" s="1029"/>
      <c r="F41" s="1029"/>
      <c r="G41" s="1029"/>
      <c r="H41" s="1029"/>
      <c r="I41" s="1029"/>
      <c r="J41" s="1029"/>
      <c r="K41" s="1029"/>
      <c r="L41" s="1029"/>
      <c r="M41" s="1029"/>
    </row>
    <row r="42" spans="3:13" ht="15" customHeight="1" x14ac:dyDescent="0.25">
      <c r="C42" s="1029"/>
      <c r="D42" s="1029"/>
      <c r="E42" s="1029"/>
      <c r="F42" s="1029"/>
      <c r="G42" s="1029"/>
      <c r="H42" s="1029"/>
      <c r="I42" s="1029"/>
      <c r="J42" s="1029"/>
      <c r="K42" s="1029"/>
      <c r="L42" s="1029"/>
      <c r="M42" s="1029"/>
    </row>
    <row r="43" spans="3:13" ht="15" customHeight="1" x14ac:dyDescent="0.25">
      <c r="C43" s="1029"/>
      <c r="D43" s="1029"/>
      <c r="E43" s="1029"/>
      <c r="F43" s="1029"/>
      <c r="G43" s="1029"/>
      <c r="H43" s="1029"/>
      <c r="I43" s="1029"/>
      <c r="J43" s="1029"/>
      <c r="K43" s="1029"/>
      <c r="L43" s="1029"/>
      <c r="M43" s="1029"/>
    </row>
    <row r="44" spans="3:13" ht="15" customHeight="1" x14ac:dyDescent="0.25">
      <c r="C44" s="1029"/>
      <c r="D44" s="1029"/>
      <c r="E44" s="1029"/>
      <c r="F44" s="1029"/>
      <c r="G44" s="1029"/>
      <c r="H44" s="1029"/>
      <c r="I44" s="1029"/>
      <c r="J44" s="1029"/>
      <c r="K44" s="1029"/>
      <c r="L44" s="1029"/>
      <c r="M44" s="1029"/>
    </row>
    <row r="45" spans="3:13" ht="15" customHeight="1" x14ac:dyDescent="0.25">
      <c r="C45" s="1029"/>
      <c r="D45" s="1029"/>
      <c r="E45" s="1029"/>
      <c r="F45" s="1029"/>
      <c r="G45" s="1029"/>
      <c r="H45" s="1029"/>
      <c r="I45" s="1029"/>
      <c r="J45" s="1029"/>
      <c r="K45" s="1029"/>
      <c r="L45" s="1029"/>
      <c r="M45" s="1029"/>
    </row>
    <row r="48" spans="3:13" ht="15" customHeight="1" x14ac:dyDescent="0.25">
      <c r="C48" s="1029"/>
      <c r="D48" s="1029"/>
      <c r="E48" s="1029"/>
      <c r="F48" s="1029"/>
      <c r="G48" s="1029"/>
      <c r="H48" s="1029"/>
      <c r="I48" s="1029"/>
      <c r="J48" s="1029"/>
      <c r="K48" s="1029"/>
      <c r="L48" s="1029"/>
      <c r="M48" s="1029"/>
    </row>
    <row r="49" spans="3:13" ht="15" customHeight="1" x14ac:dyDescent="0.25">
      <c r="C49" s="1029"/>
      <c r="D49" s="1029"/>
      <c r="E49" s="1029"/>
      <c r="F49" s="1029"/>
      <c r="G49" s="1029"/>
      <c r="H49" s="1029"/>
      <c r="I49" s="1029"/>
      <c r="J49" s="1029"/>
      <c r="K49" s="1029"/>
      <c r="L49" s="1029"/>
      <c r="M49" s="1029"/>
    </row>
    <row r="50" spans="3:13" ht="15" customHeight="1" x14ac:dyDescent="0.25">
      <c r="C50" s="1029"/>
      <c r="D50" s="1029"/>
      <c r="E50" s="1029"/>
      <c r="F50" s="1029"/>
      <c r="G50" s="1029"/>
      <c r="H50" s="1029"/>
      <c r="I50" s="1029"/>
      <c r="J50" s="1029"/>
      <c r="K50" s="1029"/>
      <c r="L50" s="1029"/>
      <c r="M50" s="1029"/>
    </row>
    <row r="51" spans="3:13" ht="15" customHeight="1" x14ac:dyDescent="0.25">
      <c r="C51" s="1029"/>
      <c r="D51" s="1029"/>
      <c r="E51" s="1029"/>
      <c r="F51" s="1029"/>
      <c r="G51" s="1029"/>
      <c r="H51" s="1029"/>
      <c r="I51" s="1029"/>
      <c r="J51" s="1029"/>
      <c r="K51" s="1029"/>
      <c r="L51" s="1029"/>
      <c r="M51" s="1029"/>
    </row>
    <row r="52" spans="3:13" ht="15" customHeight="1" x14ac:dyDescent="0.25">
      <c r="C52" s="1029"/>
      <c r="D52" s="1029"/>
      <c r="E52" s="1029"/>
      <c r="F52" s="1029"/>
      <c r="G52" s="1029"/>
      <c r="H52" s="1029"/>
      <c r="I52" s="1029"/>
      <c r="J52" s="1029"/>
      <c r="K52" s="1029"/>
      <c r="L52" s="1029"/>
      <c r="M52" s="1029"/>
    </row>
    <row r="53" spans="3:13" ht="15" customHeight="1" x14ac:dyDescent="0.25">
      <c r="C53" s="1029"/>
      <c r="D53" s="1029"/>
      <c r="E53" s="1029"/>
      <c r="F53" s="1029"/>
      <c r="G53" s="1029"/>
      <c r="H53" s="1029"/>
      <c r="I53" s="1029"/>
      <c r="J53" s="1029"/>
      <c r="K53" s="1029"/>
      <c r="L53" s="1029"/>
      <c r="M53" s="1029"/>
    </row>
    <row r="54" spans="3:13" ht="15" customHeight="1" x14ac:dyDescent="0.25">
      <c r="C54" s="1029"/>
      <c r="D54" s="1029"/>
      <c r="E54" s="1029"/>
      <c r="F54" s="1029"/>
      <c r="G54" s="1029"/>
      <c r="H54" s="1029"/>
      <c r="I54" s="1029"/>
      <c r="J54" s="1029"/>
      <c r="K54" s="1029"/>
      <c r="L54" s="1029"/>
      <c r="M54" s="1029"/>
    </row>
    <row r="55" spans="3:13" ht="15" customHeight="1" x14ac:dyDescent="0.25">
      <c r="C55" s="1029"/>
      <c r="D55" s="1029"/>
      <c r="E55" s="1029"/>
      <c r="F55" s="1029"/>
      <c r="G55" s="1029"/>
      <c r="H55" s="1029"/>
      <c r="I55" s="1029"/>
      <c r="J55" s="1029"/>
      <c r="K55" s="1029"/>
      <c r="L55" s="1029"/>
      <c r="M55" s="1029"/>
    </row>
    <row r="56" spans="3:13" ht="15" customHeight="1" x14ac:dyDescent="0.25">
      <c r="C56" s="1029"/>
      <c r="D56" s="1029"/>
      <c r="E56" s="1029"/>
      <c r="F56" s="1029"/>
      <c r="G56" s="1029"/>
      <c r="H56" s="1029"/>
      <c r="I56" s="1029"/>
      <c r="J56" s="1029"/>
      <c r="K56" s="1029"/>
      <c r="L56" s="1029"/>
      <c r="M56" s="1029"/>
    </row>
    <row r="57" spans="3:13" ht="15" customHeight="1" x14ac:dyDescent="0.25">
      <c r="C57" s="1029"/>
      <c r="D57" s="1029"/>
      <c r="E57" s="1029"/>
      <c r="F57" s="1029"/>
      <c r="G57" s="1029"/>
      <c r="H57" s="1029"/>
      <c r="I57" s="1029"/>
      <c r="J57" s="1029"/>
      <c r="K57" s="1029"/>
      <c r="L57" s="1029"/>
      <c r="M57" s="1029"/>
    </row>
    <row r="58" spans="3:13" ht="15" customHeight="1" x14ac:dyDescent="0.25">
      <c r="C58" s="1029"/>
      <c r="D58" s="1029"/>
      <c r="E58" s="1029"/>
      <c r="F58" s="1029"/>
      <c r="G58" s="1029"/>
      <c r="H58" s="1029"/>
      <c r="I58" s="1029"/>
      <c r="J58" s="1029"/>
      <c r="K58" s="1029"/>
      <c r="L58" s="1029"/>
      <c r="M58" s="1029"/>
    </row>
    <row r="59" spans="3:13" ht="15" customHeight="1" x14ac:dyDescent="0.25">
      <c r="C59" s="1029"/>
      <c r="D59" s="1029"/>
      <c r="E59" s="1029"/>
      <c r="F59" s="1029"/>
      <c r="G59" s="1029"/>
      <c r="H59" s="1029"/>
      <c r="I59" s="1029"/>
      <c r="J59" s="1029"/>
      <c r="K59" s="1029"/>
      <c r="L59" s="1029"/>
      <c r="M59" s="1029"/>
    </row>
    <row r="60" spans="3:13" ht="15" customHeight="1" x14ac:dyDescent="0.25">
      <c r="C60" s="1029"/>
      <c r="D60" s="1029"/>
      <c r="E60" s="1029"/>
      <c r="F60" s="1029"/>
      <c r="G60" s="1029"/>
      <c r="H60" s="1029"/>
      <c r="I60" s="1029"/>
      <c r="J60" s="1029"/>
      <c r="K60" s="1029"/>
      <c r="L60" s="1029"/>
      <c r="M60" s="1029"/>
    </row>
    <row r="61" spans="3:13" ht="15" customHeight="1" x14ac:dyDescent="0.25">
      <c r="C61" s="1029"/>
      <c r="D61" s="1029"/>
      <c r="E61" s="1029"/>
      <c r="F61" s="1029"/>
      <c r="G61" s="1029"/>
      <c r="H61" s="1029"/>
      <c r="I61" s="1029"/>
      <c r="J61" s="1029"/>
      <c r="K61" s="1029"/>
      <c r="L61" s="1029"/>
      <c r="M61" s="1029"/>
    </row>
    <row r="62" spans="3:13" ht="15" customHeight="1" x14ac:dyDescent="0.25">
      <c r="C62" s="1029"/>
      <c r="D62" s="1029"/>
      <c r="E62" s="1029"/>
      <c r="F62" s="1029"/>
      <c r="G62" s="1029"/>
      <c r="H62" s="1029"/>
      <c r="I62" s="1029"/>
      <c r="J62" s="1029"/>
      <c r="K62" s="1029"/>
      <c r="L62" s="1029"/>
      <c r="M62" s="1029"/>
    </row>
    <row r="63" spans="3:13" ht="15" customHeight="1" x14ac:dyDescent="0.25">
      <c r="C63" s="1029"/>
      <c r="D63" s="1029"/>
      <c r="E63" s="1029"/>
      <c r="F63" s="1029"/>
      <c r="G63" s="1029"/>
      <c r="H63" s="1029"/>
      <c r="I63" s="1029"/>
      <c r="J63" s="1029"/>
      <c r="K63" s="1029"/>
      <c r="L63" s="1029"/>
      <c r="M63" s="1029"/>
    </row>
    <row r="64" spans="3:13" ht="15" customHeight="1" x14ac:dyDescent="0.25">
      <c r="C64" s="1029"/>
      <c r="D64" s="1029"/>
      <c r="E64" s="1029"/>
      <c r="F64" s="1029"/>
      <c r="G64" s="1029"/>
      <c r="H64" s="1029"/>
      <c r="I64" s="1029"/>
      <c r="J64" s="1029"/>
      <c r="K64" s="1029"/>
      <c r="L64" s="1029"/>
      <c r="M64" s="1029"/>
    </row>
    <row r="65" spans="3:13" ht="15" customHeight="1" x14ac:dyDescent="0.25">
      <c r="C65" s="1029"/>
      <c r="D65" s="1029"/>
      <c r="E65" s="1029"/>
      <c r="F65" s="1029"/>
      <c r="G65" s="1029"/>
      <c r="H65" s="1029"/>
      <c r="I65" s="1029"/>
      <c r="J65" s="1029"/>
      <c r="K65" s="1029"/>
      <c r="L65" s="1029"/>
      <c r="M65" s="1029"/>
    </row>
    <row r="66" spans="3:13" ht="15" customHeight="1" x14ac:dyDescent="0.25">
      <c r="C66" s="1029"/>
      <c r="D66" s="1029"/>
      <c r="E66" s="1029"/>
      <c r="F66" s="1029"/>
      <c r="G66" s="1029"/>
      <c r="H66" s="1029"/>
      <c r="I66" s="1029"/>
      <c r="J66" s="1029"/>
      <c r="K66" s="1029"/>
      <c r="L66" s="1029"/>
      <c r="M66" s="1029"/>
    </row>
  </sheetData>
  <mergeCells count="7">
    <mergeCell ref="C2:M2"/>
    <mergeCell ref="N2:P2"/>
    <mergeCell ref="C3:G3"/>
    <mergeCell ref="H3:I3"/>
    <mergeCell ref="J3:J4"/>
    <mergeCell ref="N3:P3"/>
    <mergeCell ref="K3:M3"/>
  </mergeCells>
  <hyperlinks>
    <hyperlink ref="R1" location="Index!A1" display="Index" xr:uid="{7656E674-4E3D-4938-9447-F5DF1B63E03A}"/>
  </hyperlinks>
  <pageMargins left="0.7" right="0.7" top="0.75" bottom="0.75" header="0.3" footer="0.3"/>
  <pageSetup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802A1-C0E0-45AC-928D-9D168753978E}">
  <sheetPr codeName="Sheet14"/>
  <dimension ref="A1:G125"/>
  <sheetViews>
    <sheetView showGridLines="0" zoomScaleNormal="100" zoomScalePageLayoutView="130" workbookViewId="0"/>
  </sheetViews>
  <sheetFormatPr defaultColWidth="9" defaultRowHeight="18" customHeight="1" x14ac:dyDescent="0.2"/>
  <cols>
    <col min="1" max="1" width="10.7109375" style="8" customWidth="1"/>
    <col min="2" max="2" width="75.7109375" style="8" customWidth="1"/>
    <col min="3" max="4" width="15.7109375" style="262" customWidth="1"/>
    <col min="5" max="5" width="30.7109375" style="262" customWidth="1"/>
    <col min="6" max="7" width="10.7109375" style="8" customWidth="1"/>
    <col min="8" max="16384" width="9" style="8"/>
  </cols>
  <sheetData>
    <row r="1" spans="1:7" ht="18" customHeight="1" x14ac:dyDescent="0.2">
      <c r="A1" s="617" t="s">
        <v>661</v>
      </c>
      <c r="B1" s="1"/>
      <c r="C1" s="532"/>
      <c r="D1" s="532"/>
      <c r="E1" s="532"/>
      <c r="G1" s="1" t="s">
        <v>135</v>
      </c>
    </row>
    <row r="2" spans="1:7" ht="18" customHeight="1" x14ac:dyDescent="0.2">
      <c r="A2" s="191"/>
      <c r="B2" s="191"/>
      <c r="C2" s="674">
        <v>2025</v>
      </c>
      <c r="D2" s="674">
        <v>2024</v>
      </c>
      <c r="E2" s="1126" t="s">
        <v>662</v>
      </c>
    </row>
    <row r="3" spans="1:7" ht="33.75" customHeight="1" x14ac:dyDescent="0.2">
      <c r="C3" s="5" t="s">
        <v>663</v>
      </c>
      <c r="D3" s="236" t="s">
        <v>663</v>
      </c>
      <c r="E3" s="1127"/>
    </row>
    <row r="4" spans="1:7" ht="18" customHeight="1" x14ac:dyDescent="0.2">
      <c r="A4" s="1128" t="s">
        <v>664</v>
      </c>
      <c r="B4" s="1129"/>
      <c r="C4" s="623"/>
      <c r="D4" s="623"/>
      <c r="E4" s="675"/>
    </row>
    <row r="5" spans="1:7" ht="18" customHeight="1" x14ac:dyDescent="0.2">
      <c r="A5" s="21">
        <v>1</v>
      </c>
      <c r="B5" s="22" t="s">
        <v>665</v>
      </c>
      <c r="C5" s="232">
        <v>17147</v>
      </c>
      <c r="D5" s="232">
        <v>17147.870999999999</v>
      </c>
      <c r="E5" s="677" t="s">
        <v>666</v>
      </c>
    </row>
    <row r="6" spans="1:7" ht="18" customHeight="1" x14ac:dyDescent="0.2">
      <c r="A6" s="21"/>
      <c r="B6" s="22" t="s">
        <v>667</v>
      </c>
      <c r="C6" s="232">
        <v>17147</v>
      </c>
      <c r="D6" s="232">
        <v>17147.870999999999</v>
      </c>
      <c r="E6" s="677"/>
    </row>
    <row r="7" spans="1:7" ht="18" customHeight="1" x14ac:dyDescent="0.2">
      <c r="A7" s="21">
        <v>2</v>
      </c>
      <c r="B7" s="22" t="s">
        <v>668</v>
      </c>
      <c r="C7" s="232">
        <v>31059</v>
      </c>
      <c r="D7" s="232">
        <v>29952.612000000001</v>
      </c>
      <c r="E7" s="677" t="s">
        <v>669</v>
      </c>
    </row>
    <row r="8" spans="1:7" ht="18" customHeight="1" x14ac:dyDescent="0.2">
      <c r="A8" s="21">
        <v>3</v>
      </c>
      <c r="B8" s="22" t="s">
        <v>670</v>
      </c>
      <c r="C8" s="232">
        <v>-689</v>
      </c>
      <c r="D8" s="232">
        <v>-46.911999999999999</v>
      </c>
      <c r="E8" s="677"/>
    </row>
    <row r="9" spans="1:7" ht="18" customHeight="1" x14ac:dyDescent="0.2">
      <c r="A9" s="21" t="s">
        <v>276</v>
      </c>
      <c r="B9" s="22" t="s">
        <v>671</v>
      </c>
      <c r="C9" s="232"/>
      <c r="D9" s="232"/>
      <c r="E9" s="677"/>
    </row>
    <row r="10" spans="1:7" ht="22.5" x14ac:dyDescent="0.2">
      <c r="A10" s="21">
        <v>4</v>
      </c>
      <c r="B10" s="22" t="s">
        <v>672</v>
      </c>
      <c r="C10" s="232"/>
      <c r="D10" s="232"/>
      <c r="E10" s="677"/>
    </row>
    <row r="11" spans="1:7" ht="18" customHeight="1" x14ac:dyDescent="0.2">
      <c r="A11" s="21">
        <v>5</v>
      </c>
      <c r="B11" s="22" t="s">
        <v>673</v>
      </c>
      <c r="C11" s="232">
        <v>575</v>
      </c>
      <c r="D11" s="232">
        <v>485.12400000000002</v>
      </c>
      <c r="E11" s="677"/>
    </row>
    <row r="12" spans="1:7" ht="18" customHeight="1" x14ac:dyDescent="0.2">
      <c r="A12" s="21" t="s">
        <v>281</v>
      </c>
      <c r="B12" s="22" t="s">
        <v>674</v>
      </c>
      <c r="C12" s="232">
        <v>3164</v>
      </c>
      <c r="D12" s="232">
        <v>3117.846</v>
      </c>
      <c r="E12" s="677"/>
    </row>
    <row r="13" spans="1:7" ht="18" customHeight="1" x14ac:dyDescent="0.2">
      <c r="A13" s="24">
        <v>6</v>
      </c>
      <c r="B13" s="25" t="s">
        <v>675</v>
      </c>
      <c r="C13" s="681">
        <v>51256</v>
      </c>
      <c r="D13" s="681">
        <v>50656.540999999997</v>
      </c>
      <c r="E13" s="679"/>
    </row>
    <row r="14" spans="1:7" ht="18" customHeight="1" x14ac:dyDescent="0.2">
      <c r="A14" s="1124" t="s">
        <v>676</v>
      </c>
      <c r="B14" s="1125"/>
      <c r="C14" s="623"/>
      <c r="D14" s="623"/>
      <c r="E14" s="680"/>
    </row>
    <row r="15" spans="1:7" ht="18" customHeight="1" x14ac:dyDescent="0.2">
      <c r="A15" s="21">
        <v>7</v>
      </c>
      <c r="B15" s="22" t="s">
        <v>677</v>
      </c>
      <c r="C15" s="232">
        <v>-731</v>
      </c>
      <c r="D15" s="232">
        <v>-690.952</v>
      </c>
      <c r="E15" s="228"/>
    </row>
    <row r="16" spans="1:7" ht="18" customHeight="1" x14ac:dyDescent="0.2">
      <c r="A16" s="21">
        <v>8</v>
      </c>
      <c r="B16" s="22" t="s">
        <v>678</v>
      </c>
      <c r="C16" s="232">
        <v>-1166</v>
      </c>
      <c r="D16" s="232">
        <v>-1077.7070000000001</v>
      </c>
      <c r="E16" s="228" t="s">
        <v>679</v>
      </c>
    </row>
    <row r="17" spans="1:5" ht="18" customHeight="1" x14ac:dyDescent="0.2">
      <c r="A17" s="21">
        <v>9</v>
      </c>
      <c r="B17" s="22" t="s">
        <v>21</v>
      </c>
      <c r="C17" s="232" t="s">
        <v>147</v>
      </c>
      <c r="D17" s="232" t="s">
        <v>680</v>
      </c>
      <c r="E17" s="228"/>
    </row>
    <row r="18" spans="1:5" ht="22.5" x14ac:dyDescent="0.2">
      <c r="A18" s="21">
        <v>10</v>
      </c>
      <c r="B18" s="22" t="s">
        <v>681</v>
      </c>
      <c r="C18" s="232">
        <v>-52</v>
      </c>
      <c r="D18" s="232">
        <v>-83.073999999999998</v>
      </c>
      <c r="E18" s="228" t="s">
        <v>682</v>
      </c>
    </row>
    <row r="19" spans="1:5" ht="22.5" x14ac:dyDescent="0.2">
      <c r="A19" s="21">
        <v>11</v>
      </c>
      <c r="B19" s="22" t="s">
        <v>683</v>
      </c>
      <c r="C19" s="232">
        <v>1268</v>
      </c>
      <c r="D19" s="232">
        <v>1693.1030000000001</v>
      </c>
      <c r="E19" s="228"/>
    </row>
    <row r="20" spans="1:5" ht="18" customHeight="1" x14ac:dyDescent="0.2">
      <c r="A20" s="21">
        <v>12</v>
      </c>
      <c r="B20" s="22" t="s">
        <v>684</v>
      </c>
      <c r="C20" s="232">
        <v>-1132</v>
      </c>
      <c r="D20" s="232">
        <v>-1234.2929999999999</v>
      </c>
      <c r="E20" s="228"/>
    </row>
    <row r="21" spans="1:5" ht="18" customHeight="1" x14ac:dyDescent="0.2">
      <c r="A21" s="21">
        <v>13</v>
      </c>
      <c r="B21" s="22" t="s">
        <v>685</v>
      </c>
      <c r="C21" s="232" t="s">
        <v>147</v>
      </c>
      <c r="D21" s="232" t="s">
        <v>680</v>
      </c>
      <c r="E21" s="228"/>
    </row>
    <row r="22" spans="1:5" ht="18" customHeight="1" x14ac:dyDescent="0.2">
      <c r="A22" s="21">
        <v>14</v>
      </c>
      <c r="B22" s="22" t="s">
        <v>686</v>
      </c>
      <c r="C22" s="232">
        <v>49</v>
      </c>
      <c r="D22" s="232">
        <v>15.305</v>
      </c>
      <c r="E22" s="228"/>
    </row>
    <row r="23" spans="1:5" ht="18" customHeight="1" x14ac:dyDescent="0.2">
      <c r="A23" s="21">
        <v>15</v>
      </c>
      <c r="B23" s="22" t="s">
        <v>687</v>
      </c>
      <c r="C23" s="232">
        <v>-413</v>
      </c>
      <c r="D23" s="232">
        <v>-436.92200000000003</v>
      </c>
      <c r="E23" s="228"/>
    </row>
    <row r="24" spans="1:5" ht="18" customHeight="1" x14ac:dyDescent="0.2">
      <c r="A24" s="21">
        <v>16</v>
      </c>
      <c r="B24" s="22" t="s">
        <v>688</v>
      </c>
      <c r="C24" s="232">
        <v>-3108</v>
      </c>
      <c r="D24" s="232">
        <v>-2009.6289999999999</v>
      </c>
      <c r="E24" s="228"/>
    </row>
    <row r="25" spans="1:5" ht="33.75" x14ac:dyDescent="0.2">
      <c r="A25" s="21">
        <v>17</v>
      </c>
      <c r="B25" s="22" t="s">
        <v>689</v>
      </c>
      <c r="C25" s="232"/>
      <c r="D25" s="232"/>
      <c r="E25" s="228"/>
    </row>
    <row r="26" spans="1:5" ht="33.75" x14ac:dyDescent="0.2">
      <c r="A26" s="21">
        <v>18</v>
      </c>
      <c r="B26" s="22" t="s">
        <v>690</v>
      </c>
      <c r="C26" s="232"/>
      <c r="D26" s="232"/>
      <c r="E26" s="228"/>
    </row>
    <row r="27" spans="1:5" ht="33.75" x14ac:dyDescent="0.2">
      <c r="A27" s="21">
        <v>19</v>
      </c>
      <c r="B27" s="22" t="s">
        <v>691</v>
      </c>
      <c r="C27" s="232"/>
      <c r="D27" s="232"/>
      <c r="E27" s="228"/>
    </row>
    <row r="28" spans="1:5" ht="18" customHeight="1" x14ac:dyDescent="0.2">
      <c r="A28" s="689">
        <v>20</v>
      </c>
      <c r="B28" s="690" t="s">
        <v>21</v>
      </c>
      <c r="C28" s="691"/>
      <c r="D28" s="691"/>
      <c r="E28" s="692"/>
    </row>
    <row r="29" spans="1:5" ht="22.5" x14ac:dyDescent="0.2">
      <c r="A29" s="21" t="s">
        <v>692</v>
      </c>
      <c r="B29" s="22" t="s">
        <v>693</v>
      </c>
      <c r="C29" s="232"/>
      <c r="D29" s="232"/>
      <c r="E29" s="228"/>
    </row>
    <row r="30" spans="1:5" ht="18" customHeight="1" x14ac:dyDescent="0.2">
      <c r="A30" s="21" t="s">
        <v>694</v>
      </c>
      <c r="B30" s="22" t="s">
        <v>695</v>
      </c>
      <c r="C30" s="232"/>
      <c r="D30" s="232"/>
      <c r="E30" s="228"/>
    </row>
    <row r="31" spans="1:5" ht="18" customHeight="1" x14ac:dyDescent="0.2">
      <c r="A31" s="21" t="s">
        <v>696</v>
      </c>
      <c r="B31" s="23" t="s">
        <v>697</v>
      </c>
      <c r="C31" s="232"/>
      <c r="D31" s="232"/>
      <c r="E31" s="228"/>
    </row>
    <row r="32" spans="1:5" ht="18" customHeight="1" x14ac:dyDescent="0.2">
      <c r="A32" s="21" t="s">
        <v>698</v>
      </c>
      <c r="B32" s="22" t="s">
        <v>699</v>
      </c>
      <c r="C32" s="232"/>
      <c r="D32" s="232"/>
      <c r="E32" s="228"/>
    </row>
    <row r="33" spans="1:5" ht="22.5" x14ac:dyDescent="0.2">
      <c r="A33" s="21">
        <v>21</v>
      </c>
      <c r="B33" s="22" t="s">
        <v>700</v>
      </c>
      <c r="C33" s="232"/>
      <c r="D33" s="232"/>
      <c r="E33" s="228"/>
    </row>
    <row r="34" spans="1:5" ht="18" customHeight="1" x14ac:dyDescent="0.2">
      <c r="A34" s="21">
        <v>22</v>
      </c>
      <c r="B34" s="22" t="s">
        <v>701</v>
      </c>
      <c r="C34" s="232"/>
      <c r="D34" s="232"/>
      <c r="E34" s="228"/>
    </row>
    <row r="35" spans="1:5" ht="22.5" x14ac:dyDescent="0.2">
      <c r="A35" s="21">
        <v>23</v>
      </c>
      <c r="B35" s="22" t="s">
        <v>702</v>
      </c>
      <c r="C35" s="232"/>
      <c r="D35" s="232"/>
      <c r="E35" s="228"/>
    </row>
    <row r="36" spans="1:5" ht="18" customHeight="1" x14ac:dyDescent="0.2">
      <c r="A36" s="689">
        <v>24</v>
      </c>
      <c r="B36" s="690" t="s">
        <v>21</v>
      </c>
      <c r="C36" s="691"/>
      <c r="D36" s="691"/>
      <c r="E36" s="692"/>
    </row>
    <row r="37" spans="1:5" ht="18" customHeight="1" x14ac:dyDescent="0.2">
      <c r="A37" s="21">
        <v>25</v>
      </c>
      <c r="B37" s="22" t="s">
        <v>703</v>
      </c>
      <c r="C37" s="232"/>
      <c r="D37" s="232"/>
      <c r="E37" s="228"/>
    </row>
    <row r="38" spans="1:5" ht="18" customHeight="1" x14ac:dyDescent="0.2">
      <c r="A38" s="21" t="s">
        <v>704</v>
      </c>
      <c r="B38" s="22" t="s">
        <v>705</v>
      </c>
      <c r="C38" s="232"/>
      <c r="D38" s="232"/>
      <c r="E38" s="228"/>
    </row>
    <row r="39" spans="1:5" ht="33.75" x14ac:dyDescent="0.2">
      <c r="A39" s="21" t="s">
        <v>706</v>
      </c>
      <c r="B39" s="22" t="s">
        <v>707</v>
      </c>
      <c r="C39" s="232"/>
      <c r="D39" s="232"/>
      <c r="E39" s="228"/>
    </row>
    <row r="40" spans="1:5" ht="18" customHeight="1" x14ac:dyDescent="0.2">
      <c r="A40" s="689">
        <v>26</v>
      </c>
      <c r="B40" s="690" t="s">
        <v>21</v>
      </c>
      <c r="C40" s="691"/>
      <c r="D40" s="691"/>
      <c r="E40" s="692"/>
    </row>
    <row r="41" spans="1:5" ht="18" customHeight="1" x14ac:dyDescent="0.2">
      <c r="A41" s="21">
        <v>27</v>
      </c>
      <c r="B41" s="22" t="s">
        <v>708</v>
      </c>
      <c r="C41" s="232" t="s">
        <v>147</v>
      </c>
      <c r="D41" s="232"/>
      <c r="E41" s="228"/>
    </row>
    <row r="42" spans="1:5" ht="18" customHeight="1" x14ac:dyDescent="0.2">
      <c r="A42" s="21" t="s">
        <v>709</v>
      </c>
      <c r="B42" s="22" t="s">
        <v>710</v>
      </c>
      <c r="C42" s="232">
        <v>-1404</v>
      </c>
      <c r="D42" s="232">
        <v>-1572.44</v>
      </c>
      <c r="E42" s="228"/>
    </row>
    <row r="43" spans="1:5" ht="18" customHeight="1" x14ac:dyDescent="0.2">
      <c r="A43" s="21">
        <v>28</v>
      </c>
      <c r="B43" s="25" t="s">
        <v>711</v>
      </c>
      <c r="C43" s="232">
        <v>-6689</v>
      </c>
      <c r="D43" s="232">
        <v>-5396.61</v>
      </c>
      <c r="E43" s="228"/>
    </row>
    <row r="44" spans="1:5" ht="18" customHeight="1" x14ac:dyDescent="0.2">
      <c r="A44" s="21">
        <v>29</v>
      </c>
      <c r="B44" s="25" t="s">
        <v>712</v>
      </c>
      <c r="C44" s="681">
        <v>44567</v>
      </c>
      <c r="D44" s="681">
        <v>45259.930999999997</v>
      </c>
      <c r="E44" s="682"/>
    </row>
    <row r="45" spans="1:5" ht="18" customHeight="1" x14ac:dyDescent="0.2">
      <c r="A45" s="1124" t="s">
        <v>713</v>
      </c>
      <c r="B45" s="1125"/>
      <c r="C45" s="623"/>
      <c r="D45" s="623"/>
      <c r="E45" s="680"/>
    </row>
    <row r="46" spans="1:5" ht="18" customHeight="1" x14ac:dyDescent="0.2">
      <c r="A46" s="21">
        <v>30</v>
      </c>
      <c r="B46" s="22" t="s">
        <v>714</v>
      </c>
      <c r="C46" s="676">
        <v>7464</v>
      </c>
      <c r="D46" s="676">
        <v>7970.4920000000002</v>
      </c>
      <c r="E46" s="677" t="s">
        <v>715</v>
      </c>
    </row>
    <row r="47" spans="1:5" ht="18" customHeight="1" x14ac:dyDescent="0.2">
      <c r="A47" s="21">
        <v>31</v>
      </c>
      <c r="B47" s="22" t="s">
        <v>716</v>
      </c>
      <c r="C47" s="676"/>
      <c r="D47" s="676"/>
      <c r="E47" s="677"/>
    </row>
    <row r="48" spans="1:5" ht="18" customHeight="1" x14ac:dyDescent="0.2">
      <c r="A48" s="21">
        <v>32</v>
      </c>
      <c r="B48" s="22" t="s">
        <v>717</v>
      </c>
      <c r="C48" s="676">
        <v>7464</v>
      </c>
      <c r="D48" s="676">
        <v>7970.4920000000002</v>
      </c>
      <c r="E48" s="677"/>
    </row>
    <row r="49" spans="1:7" ht="22.5" x14ac:dyDescent="0.2">
      <c r="A49" s="21">
        <v>33</v>
      </c>
      <c r="B49" s="22" t="s">
        <v>718</v>
      </c>
      <c r="C49" s="676"/>
      <c r="D49" s="676"/>
      <c r="E49" s="677"/>
    </row>
    <row r="50" spans="1:7" s="17" customFormat="1" ht="18" customHeight="1" x14ac:dyDescent="0.2">
      <c r="A50" s="21" t="s">
        <v>719</v>
      </c>
      <c r="B50" s="22" t="s">
        <v>720</v>
      </c>
      <c r="C50" s="676"/>
      <c r="D50" s="676"/>
      <c r="E50" s="677"/>
      <c r="G50" s="8"/>
    </row>
    <row r="51" spans="1:7" s="17" customFormat="1" ht="18" customHeight="1" x14ac:dyDescent="0.2">
      <c r="A51" s="21" t="s">
        <v>721</v>
      </c>
      <c r="B51" s="22" t="s">
        <v>722</v>
      </c>
      <c r="C51" s="676"/>
      <c r="D51" s="676"/>
      <c r="E51" s="677"/>
      <c r="G51" s="8"/>
    </row>
    <row r="52" spans="1:7" ht="22.5" x14ac:dyDescent="0.2">
      <c r="A52" s="21">
        <v>34</v>
      </c>
      <c r="B52" s="22" t="s">
        <v>723</v>
      </c>
      <c r="C52" s="676">
        <v>112</v>
      </c>
      <c r="D52" s="676">
        <v>84.673000000000002</v>
      </c>
      <c r="E52" s="677"/>
    </row>
    <row r="53" spans="1:7" ht="18" customHeight="1" x14ac:dyDescent="0.2">
      <c r="A53" s="21">
        <v>35</v>
      </c>
      <c r="B53" s="22" t="s">
        <v>724</v>
      </c>
      <c r="C53" s="676"/>
      <c r="D53" s="676" t="s">
        <v>680</v>
      </c>
      <c r="E53" s="677"/>
    </row>
    <row r="54" spans="1:7" ht="18" customHeight="1" x14ac:dyDescent="0.2">
      <c r="A54" s="24">
        <v>36</v>
      </c>
      <c r="B54" s="25" t="s">
        <v>725</v>
      </c>
      <c r="C54" s="678">
        <v>7576</v>
      </c>
      <c r="D54" s="678">
        <v>8055.165</v>
      </c>
      <c r="E54" s="679"/>
    </row>
    <row r="55" spans="1:7" ht="18" customHeight="1" x14ac:dyDescent="0.2">
      <c r="A55" s="1124" t="s">
        <v>726</v>
      </c>
      <c r="B55" s="1125"/>
      <c r="C55" s="623"/>
      <c r="D55" s="623"/>
      <c r="E55" s="680"/>
    </row>
    <row r="56" spans="1:7" ht="18" customHeight="1" x14ac:dyDescent="0.2">
      <c r="A56" s="21">
        <v>37</v>
      </c>
      <c r="B56" s="22" t="s">
        <v>727</v>
      </c>
      <c r="C56" s="232">
        <v>-5</v>
      </c>
      <c r="D56" s="232">
        <v>-5</v>
      </c>
      <c r="E56" s="677"/>
    </row>
    <row r="57" spans="1:7" ht="33.75" x14ac:dyDescent="0.2">
      <c r="A57" s="21">
        <v>38</v>
      </c>
      <c r="B57" s="22" t="s">
        <v>728</v>
      </c>
      <c r="C57" s="676"/>
      <c r="D57" s="676"/>
      <c r="E57" s="677"/>
    </row>
    <row r="58" spans="1:7" ht="33.75" x14ac:dyDescent="0.2">
      <c r="A58" s="21">
        <v>39</v>
      </c>
      <c r="B58" s="22" t="s">
        <v>729</v>
      </c>
      <c r="C58" s="676"/>
      <c r="D58" s="676"/>
      <c r="E58" s="677"/>
    </row>
    <row r="59" spans="1:7" ht="33.75" x14ac:dyDescent="0.2">
      <c r="A59" s="21">
        <v>40</v>
      </c>
      <c r="B59" s="22" t="s">
        <v>730</v>
      </c>
      <c r="C59" s="676"/>
      <c r="D59" s="676"/>
      <c r="E59" s="677"/>
    </row>
    <row r="60" spans="1:7" ht="18" customHeight="1" x14ac:dyDescent="0.2">
      <c r="A60" s="689">
        <v>41</v>
      </c>
      <c r="B60" s="690" t="s">
        <v>21</v>
      </c>
      <c r="C60" s="693"/>
      <c r="D60" s="693"/>
      <c r="E60" s="694"/>
    </row>
    <row r="61" spans="1:7" ht="18" customHeight="1" x14ac:dyDescent="0.2">
      <c r="A61" s="21">
        <v>42</v>
      </c>
      <c r="B61" s="22" t="s">
        <v>731</v>
      </c>
      <c r="C61" s="676"/>
      <c r="D61" s="676"/>
      <c r="E61" s="677"/>
    </row>
    <row r="62" spans="1:7" ht="18" customHeight="1" x14ac:dyDescent="0.2">
      <c r="A62" s="21" t="s">
        <v>732</v>
      </c>
      <c r="B62" s="22" t="s">
        <v>733</v>
      </c>
      <c r="C62" s="232" t="s">
        <v>147</v>
      </c>
      <c r="D62" s="232">
        <v>-18.620999999999999</v>
      </c>
      <c r="E62" s="677"/>
    </row>
    <row r="63" spans="1:7" ht="18" customHeight="1" x14ac:dyDescent="0.2">
      <c r="A63" s="24">
        <v>43</v>
      </c>
      <c r="B63" s="25" t="s">
        <v>734</v>
      </c>
      <c r="C63" s="681">
        <v>-5</v>
      </c>
      <c r="D63" s="681">
        <v>-23.620999999999999</v>
      </c>
      <c r="E63" s="679"/>
    </row>
    <row r="64" spans="1:7" ht="18" customHeight="1" x14ac:dyDescent="0.2">
      <c r="A64" s="24">
        <v>44</v>
      </c>
      <c r="B64" s="25" t="s">
        <v>735</v>
      </c>
      <c r="C64" s="678">
        <v>7571</v>
      </c>
      <c r="D64" s="678">
        <v>8031.5439999999999</v>
      </c>
      <c r="E64" s="679"/>
    </row>
    <row r="65" spans="1:7" ht="18" customHeight="1" x14ac:dyDescent="0.2">
      <c r="A65" s="24">
        <v>45</v>
      </c>
      <c r="B65" s="25" t="s">
        <v>736</v>
      </c>
      <c r="C65" s="678">
        <v>52138</v>
      </c>
      <c r="D65" s="678">
        <v>53291.474999999999</v>
      </c>
      <c r="E65" s="679"/>
    </row>
    <row r="66" spans="1:7" ht="18" customHeight="1" x14ac:dyDescent="0.2">
      <c r="A66" s="1124" t="s">
        <v>737</v>
      </c>
      <c r="B66" s="1125"/>
      <c r="C66" s="623"/>
      <c r="D66" s="623"/>
      <c r="E66" s="680"/>
    </row>
    <row r="67" spans="1:7" ht="18" customHeight="1" x14ac:dyDescent="0.2">
      <c r="A67" s="21">
        <v>46</v>
      </c>
      <c r="B67" s="22" t="s">
        <v>714</v>
      </c>
      <c r="C67" s="676">
        <v>10643</v>
      </c>
      <c r="D67" s="676">
        <v>9887.3690000000006</v>
      </c>
      <c r="E67" s="677" t="s">
        <v>715</v>
      </c>
    </row>
    <row r="68" spans="1:7" ht="22.5" x14ac:dyDescent="0.2">
      <c r="A68" s="21">
        <v>47</v>
      </c>
      <c r="B68" s="22" t="s">
        <v>738</v>
      </c>
      <c r="C68" s="676"/>
      <c r="D68" s="676"/>
      <c r="E68" s="677"/>
    </row>
    <row r="69" spans="1:7" s="17" customFormat="1" ht="18" customHeight="1" x14ac:dyDescent="0.2">
      <c r="A69" s="21" t="s">
        <v>739</v>
      </c>
      <c r="B69" s="22" t="s">
        <v>740</v>
      </c>
      <c r="C69" s="676"/>
      <c r="D69" s="676"/>
      <c r="E69" s="677"/>
      <c r="G69" s="8"/>
    </row>
    <row r="70" spans="1:7" s="17" customFormat="1" ht="18" customHeight="1" x14ac:dyDescent="0.2">
      <c r="A70" s="21" t="s">
        <v>741</v>
      </c>
      <c r="B70" s="22" t="s">
        <v>742</v>
      </c>
      <c r="C70" s="676"/>
      <c r="D70" s="676"/>
      <c r="E70" s="677"/>
      <c r="G70" s="8"/>
    </row>
    <row r="71" spans="1:7" ht="22.5" x14ac:dyDescent="0.2">
      <c r="A71" s="21">
        <v>48</v>
      </c>
      <c r="B71" s="22" t="s">
        <v>743</v>
      </c>
      <c r="C71" s="676">
        <v>98</v>
      </c>
      <c r="D71" s="676">
        <v>68.305999999999997</v>
      </c>
      <c r="E71" s="677"/>
    </row>
    <row r="72" spans="1:7" ht="18" customHeight="1" x14ac:dyDescent="0.2">
      <c r="A72" s="21">
        <v>49</v>
      </c>
      <c r="B72" s="22" t="s">
        <v>744</v>
      </c>
      <c r="C72" s="676"/>
      <c r="D72" s="676"/>
      <c r="E72" s="677"/>
    </row>
    <row r="73" spans="1:7" ht="18" customHeight="1" x14ac:dyDescent="0.2">
      <c r="A73" s="21">
        <v>50</v>
      </c>
      <c r="B73" s="22" t="s">
        <v>745</v>
      </c>
      <c r="C73" s="676"/>
      <c r="D73" s="676"/>
      <c r="E73" s="677"/>
    </row>
    <row r="74" spans="1:7" ht="18" customHeight="1" x14ac:dyDescent="0.2">
      <c r="A74" s="24">
        <v>51</v>
      </c>
      <c r="B74" s="25" t="s">
        <v>746</v>
      </c>
      <c r="C74" s="678">
        <v>10742</v>
      </c>
      <c r="D74" s="678">
        <v>9955.6749999999993</v>
      </c>
      <c r="E74" s="679"/>
    </row>
    <row r="75" spans="1:7" ht="18" customHeight="1" x14ac:dyDescent="0.2">
      <c r="A75" s="1124" t="s">
        <v>747</v>
      </c>
      <c r="B75" s="1125"/>
      <c r="C75" s="623"/>
      <c r="D75" s="623"/>
      <c r="E75" s="680"/>
    </row>
    <row r="76" spans="1:7" ht="22.5" x14ac:dyDescent="0.2">
      <c r="A76" s="21">
        <v>52</v>
      </c>
      <c r="B76" s="22" t="s">
        <v>748</v>
      </c>
      <c r="C76" s="232">
        <v>-35</v>
      </c>
      <c r="D76" s="232">
        <v>-35</v>
      </c>
      <c r="E76" s="677"/>
    </row>
    <row r="77" spans="1:7" ht="33.75" x14ac:dyDescent="0.2">
      <c r="A77" s="21">
        <v>53</v>
      </c>
      <c r="B77" s="22" t="s">
        <v>749</v>
      </c>
      <c r="C77" s="676"/>
      <c r="D77" s="676"/>
      <c r="E77" s="677"/>
    </row>
    <row r="78" spans="1:7" ht="33.75" x14ac:dyDescent="0.2">
      <c r="A78" s="21">
        <v>54</v>
      </c>
      <c r="B78" s="22" t="s">
        <v>750</v>
      </c>
      <c r="C78" s="676"/>
      <c r="D78" s="676"/>
      <c r="E78" s="677"/>
    </row>
    <row r="79" spans="1:7" ht="18" customHeight="1" x14ac:dyDescent="0.2">
      <c r="A79" s="689" t="s">
        <v>751</v>
      </c>
      <c r="B79" s="690" t="s">
        <v>21</v>
      </c>
      <c r="C79" s="693"/>
      <c r="D79" s="693"/>
      <c r="E79" s="694"/>
    </row>
    <row r="80" spans="1:7" ht="33.75" x14ac:dyDescent="0.2">
      <c r="A80" s="21">
        <v>55</v>
      </c>
      <c r="B80" s="22" t="s">
        <v>752</v>
      </c>
      <c r="C80" s="676"/>
      <c r="D80" s="676"/>
      <c r="E80" s="677"/>
    </row>
    <row r="81" spans="1:5" ht="18" customHeight="1" x14ac:dyDescent="0.2">
      <c r="A81" s="689">
        <v>56</v>
      </c>
      <c r="B81" s="690" t="s">
        <v>21</v>
      </c>
      <c r="C81" s="693"/>
      <c r="D81" s="693"/>
      <c r="E81" s="694"/>
    </row>
    <row r="82" spans="1:5" ht="18" customHeight="1" x14ac:dyDescent="0.2">
      <c r="A82" s="21" t="s">
        <v>753</v>
      </c>
      <c r="B82" s="23" t="s">
        <v>754</v>
      </c>
      <c r="C82" s="232" t="s">
        <v>147</v>
      </c>
      <c r="D82" s="232" t="s">
        <v>680</v>
      </c>
      <c r="E82" s="679"/>
    </row>
    <row r="83" spans="1:5" ht="18" customHeight="1" x14ac:dyDescent="0.2">
      <c r="A83" s="21" t="s">
        <v>755</v>
      </c>
      <c r="B83" s="23" t="s">
        <v>756</v>
      </c>
      <c r="C83" s="232" t="s">
        <v>147</v>
      </c>
      <c r="D83" s="232">
        <v>-18.628</v>
      </c>
      <c r="E83" s="679"/>
    </row>
    <row r="84" spans="1:5" ht="18" customHeight="1" x14ac:dyDescent="0.2">
      <c r="A84" s="24">
        <v>57</v>
      </c>
      <c r="B84" s="26" t="s">
        <v>757</v>
      </c>
      <c r="C84" s="681">
        <v>-35</v>
      </c>
      <c r="D84" s="681">
        <v>-53.628</v>
      </c>
      <c r="E84" s="679"/>
    </row>
    <row r="85" spans="1:5" ht="18" customHeight="1" x14ac:dyDescent="0.2">
      <c r="A85" s="24">
        <v>58</v>
      </c>
      <c r="B85" s="26" t="s">
        <v>758</v>
      </c>
      <c r="C85" s="678">
        <v>10707</v>
      </c>
      <c r="D85" s="678">
        <v>9902.0470000000005</v>
      </c>
      <c r="E85" s="679"/>
    </row>
    <row r="86" spans="1:5" ht="18" customHeight="1" x14ac:dyDescent="0.2">
      <c r="A86" s="24">
        <v>59</v>
      </c>
      <c r="B86" s="26" t="s">
        <v>759</v>
      </c>
      <c r="C86" s="678">
        <v>62845</v>
      </c>
      <c r="D86" s="678">
        <v>63193.521999999997</v>
      </c>
      <c r="E86" s="679"/>
    </row>
    <row r="87" spans="1:5" ht="18" customHeight="1" x14ac:dyDescent="0.2">
      <c r="A87" s="24">
        <v>60</v>
      </c>
      <c r="B87" s="26" t="s">
        <v>760</v>
      </c>
      <c r="C87" s="678">
        <v>340739</v>
      </c>
      <c r="D87" s="678">
        <v>333707.51699999999</v>
      </c>
      <c r="E87" s="679"/>
    </row>
    <row r="88" spans="1:5" ht="18" customHeight="1" x14ac:dyDescent="0.2">
      <c r="A88" s="1124" t="s">
        <v>761</v>
      </c>
      <c r="B88" s="1125"/>
      <c r="C88" s="623"/>
      <c r="D88" s="623"/>
      <c r="E88" s="680"/>
    </row>
    <row r="89" spans="1:5" ht="18" customHeight="1" x14ac:dyDescent="0.2">
      <c r="A89" s="21">
        <v>61</v>
      </c>
      <c r="B89" s="22" t="s">
        <v>762</v>
      </c>
      <c r="C89" s="655">
        <v>0.1308</v>
      </c>
      <c r="D89" s="446">
        <v>0.1356</v>
      </c>
      <c r="E89" s="683"/>
    </row>
    <row r="90" spans="1:5" ht="18" customHeight="1" x14ac:dyDescent="0.2">
      <c r="A90" s="21">
        <v>62</v>
      </c>
      <c r="B90" s="22" t="s">
        <v>763</v>
      </c>
      <c r="C90" s="655">
        <v>0.153</v>
      </c>
      <c r="D90" s="446">
        <v>0.15970000000000001</v>
      </c>
      <c r="E90" s="683"/>
    </row>
    <row r="91" spans="1:5" ht="18" customHeight="1" x14ac:dyDescent="0.2">
      <c r="A91" s="21">
        <v>63</v>
      </c>
      <c r="B91" s="22" t="s">
        <v>764</v>
      </c>
      <c r="C91" s="655">
        <v>0.18440000000000001</v>
      </c>
      <c r="D91" s="446">
        <v>0.18940000000000001</v>
      </c>
      <c r="E91" s="683"/>
    </row>
    <row r="92" spans="1:5" ht="18" customHeight="1" x14ac:dyDescent="0.2">
      <c r="A92" s="21">
        <v>64</v>
      </c>
      <c r="B92" s="22" t="s">
        <v>765</v>
      </c>
      <c r="C92" s="655">
        <v>0.1104</v>
      </c>
      <c r="D92" s="446">
        <v>0.1076</v>
      </c>
      <c r="E92" s="683"/>
    </row>
    <row r="93" spans="1:5" ht="18" customHeight="1" x14ac:dyDescent="0.2">
      <c r="A93" s="21">
        <v>65</v>
      </c>
      <c r="B93" s="23" t="s">
        <v>766</v>
      </c>
      <c r="C93" s="655">
        <v>2.5000000000000001E-2</v>
      </c>
      <c r="D93" s="446">
        <v>2.5000000000000001E-2</v>
      </c>
      <c r="E93" s="683"/>
    </row>
    <row r="94" spans="1:5" ht="18" customHeight="1" x14ac:dyDescent="0.2">
      <c r="A94" s="21">
        <v>66</v>
      </c>
      <c r="B94" s="23" t="s">
        <v>767</v>
      </c>
      <c r="C94" s="655">
        <v>9.2999999999999992E-3</v>
      </c>
      <c r="D94" s="446">
        <v>8.3000000000000001E-3</v>
      </c>
      <c r="E94" s="683"/>
    </row>
    <row r="95" spans="1:5" ht="18" customHeight="1" x14ac:dyDescent="0.2">
      <c r="A95" s="21">
        <v>67</v>
      </c>
      <c r="B95" s="23" t="s">
        <v>768</v>
      </c>
      <c r="C95" s="655">
        <v>1.6000000000000001E-3</v>
      </c>
      <c r="D95" s="446">
        <v>0</v>
      </c>
      <c r="E95" s="683"/>
    </row>
    <row r="96" spans="1:5" ht="22.5" x14ac:dyDescent="0.2">
      <c r="A96" s="21" t="s">
        <v>769</v>
      </c>
      <c r="B96" s="22" t="s">
        <v>770</v>
      </c>
      <c r="C96" s="655">
        <v>0.02</v>
      </c>
      <c r="D96" s="446">
        <v>0.02</v>
      </c>
      <c r="E96" s="683"/>
    </row>
    <row r="97" spans="1:5" ht="22.5" x14ac:dyDescent="0.2">
      <c r="A97" s="21" t="s">
        <v>771</v>
      </c>
      <c r="B97" s="22" t="s">
        <v>772</v>
      </c>
      <c r="C97" s="655">
        <v>9.2999999999999992E-3</v>
      </c>
      <c r="D97" s="446">
        <v>9.2999999999999992E-3</v>
      </c>
      <c r="E97" s="683"/>
    </row>
    <row r="98" spans="1:5" ht="18" customHeight="1" x14ac:dyDescent="0.2">
      <c r="A98" s="21">
        <v>68</v>
      </c>
      <c r="B98" s="25" t="s">
        <v>773</v>
      </c>
      <c r="C98" s="684">
        <v>7.6499999999999999E-2</v>
      </c>
      <c r="D98" s="685">
        <v>8.1299999999999997E-2</v>
      </c>
      <c r="E98" s="683"/>
    </row>
    <row r="99" spans="1:5" ht="18" customHeight="1" x14ac:dyDescent="0.2">
      <c r="A99" s="1124" t="s">
        <v>774</v>
      </c>
      <c r="B99" s="1125"/>
      <c r="C99" s="623"/>
      <c r="D99" s="623"/>
      <c r="E99" s="680"/>
    </row>
    <row r="100" spans="1:5" ht="18" customHeight="1" x14ac:dyDescent="0.2">
      <c r="A100" s="689">
        <v>69</v>
      </c>
      <c r="B100" s="695" t="s">
        <v>775</v>
      </c>
      <c r="C100" s="696"/>
      <c r="D100" s="696"/>
      <c r="E100" s="697"/>
    </row>
    <row r="101" spans="1:5" ht="18" customHeight="1" x14ac:dyDescent="0.2">
      <c r="A101" s="689">
        <v>70</v>
      </c>
      <c r="B101" s="695" t="s">
        <v>775</v>
      </c>
      <c r="C101" s="696"/>
      <c r="D101" s="696"/>
      <c r="E101" s="697"/>
    </row>
    <row r="102" spans="1:5" ht="18" customHeight="1" x14ac:dyDescent="0.2">
      <c r="A102" s="689">
        <v>71</v>
      </c>
      <c r="B102" s="695" t="s">
        <v>775</v>
      </c>
      <c r="C102" s="696"/>
      <c r="D102" s="696"/>
      <c r="E102" s="697"/>
    </row>
    <row r="103" spans="1:5" ht="18" customHeight="1" x14ac:dyDescent="0.2">
      <c r="A103" s="1124" t="s">
        <v>776</v>
      </c>
      <c r="B103" s="1125"/>
      <c r="C103" s="623"/>
      <c r="D103" s="623"/>
      <c r="E103" s="680"/>
    </row>
    <row r="104" spans="1:5" ht="33.75" x14ac:dyDescent="0.2">
      <c r="A104" s="234">
        <v>72</v>
      </c>
      <c r="B104" s="237" t="s">
        <v>777</v>
      </c>
      <c r="C104" s="686">
        <v>3950</v>
      </c>
      <c r="D104" s="686">
        <v>1841.5339289999999</v>
      </c>
      <c r="E104" s="677"/>
    </row>
    <row r="105" spans="1:5" ht="33.75" x14ac:dyDescent="0.2">
      <c r="A105" s="21">
        <v>73</v>
      </c>
      <c r="B105" s="22" t="s">
        <v>778</v>
      </c>
      <c r="C105" s="676">
        <v>3924</v>
      </c>
      <c r="D105" s="676">
        <v>3826.694035</v>
      </c>
      <c r="E105" s="677"/>
    </row>
    <row r="106" spans="1:5" ht="18" customHeight="1" x14ac:dyDescent="0.2">
      <c r="A106" s="689">
        <v>74</v>
      </c>
      <c r="B106" s="690" t="s">
        <v>21</v>
      </c>
      <c r="C106" s="693"/>
      <c r="D106" s="693"/>
      <c r="E106" s="694"/>
    </row>
    <row r="107" spans="1:5" ht="22.5" x14ac:dyDescent="0.2">
      <c r="A107" s="21">
        <v>75</v>
      </c>
      <c r="B107" s="22" t="s">
        <v>779</v>
      </c>
      <c r="C107" s="676">
        <v>640</v>
      </c>
      <c r="D107" s="676">
        <v>665.24099999999999</v>
      </c>
      <c r="E107" s="677"/>
    </row>
    <row r="108" spans="1:5" ht="18" customHeight="1" x14ac:dyDescent="0.2">
      <c r="A108" s="1124" t="s">
        <v>780</v>
      </c>
      <c r="B108" s="1125"/>
      <c r="C108" s="623" t="s">
        <v>147</v>
      </c>
      <c r="D108" s="623"/>
      <c r="E108" s="680"/>
    </row>
    <row r="109" spans="1:5" ht="22.5" x14ac:dyDescent="0.2">
      <c r="A109" s="21">
        <v>76</v>
      </c>
      <c r="B109" s="22" t="s">
        <v>781</v>
      </c>
      <c r="C109" s="676"/>
      <c r="D109" s="676"/>
      <c r="E109" s="677"/>
    </row>
    <row r="110" spans="1:5" ht="18" customHeight="1" x14ac:dyDescent="0.2">
      <c r="A110" s="21">
        <v>77</v>
      </c>
      <c r="B110" s="22" t="s">
        <v>782</v>
      </c>
      <c r="C110" s="676">
        <v>572</v>
      </c>
      <c r="D110" s="676">
        <v>355.37868309999999</v>
      </c>
      <c r="E110" s="677"/>
    </row>
    <row r="111" spans="1:5" ht="22.5" x14ac:dyDescent="0.2">
      <c r="A111" s="21">
        <v>78</v>
      </c>
      <c r="B111" s="22" t="s">
        <v>783</v>
      </c>
      <c r="C111" s="676"/>
      <c r="D111" s="676"/>
      <c r="E111" s="677"/>
    </row>
    <row r="112" spans="1:5" ht="18" customHeight="1" x14ac:dyDescent="0.2">
      <c r="A112" s="21">
        <v>79</v>
      </c>
      <c r="B112" s="22" t="s">
        <v>784</v>
      </c>
      <c r="C112" s="676">
        <v>1353</v>
      </c>
      <c r="D112" s="676">
        <v>1473.9615429999999</v>
      </c>
      <c r="E112" s="677"/>
    </row>
    <row r="113" spans="1:5" ht="18" customHeight="1" x14ac:dyDescent="0.2">
      <c r="A113" s="1124" t="s">
        <v>785</v>
      </c>
      <c r="B113" s="1125"/>
      <c r="C113" s="623"/>
      <c r="D113" s="623"/>
      <c r="E113" s="687"/>
    </row>
    <row r="114" spans="1:5" ht="18" customHeight="1" x14ac:dyDescent="0.2">
      <c r="A114" s="21">
        <v>80</v>
      </c>
      <c r="B114" s="22" t="s">
        <v>786</v>
      </c>
      <c r="C114" s="688"/>
      <c r="D114" s="688"/>
      <c r="E114" s="209"/>
    </row>
    <row r="115" spans="1:5" ht="18" customHeight="1" x14ac:dyDescent="0.2">
      <c r="A115" s="21">
        <v>81</v>
      </c>
      <c r="B115" s="22" t="s">
        <v>787</v>
      </c>
      <c r="C115" s="688"/>
      <c r="D115" s="688"/>
      <c r="E115" s="209"/>
    </row>
    <row r="116" spans="1:5" ht="18" customHeight="1" x14ac:dyDescent="0.2">
      <c r="A116" s="21">
        <v>82</v>
      </c>
      <c r="B116" s="22" t="s">
        <v>788</v>
      </c>
      <c r="C116" s="676"/>
      <c r="D116" s="676"/>
      <c r="E116" s="677"/>
    </row>
    <row r="117" spans="1:5" ht="18" customHeight="1" x14ac:dyDescent="0.2">
      <c r="A117" s="21">
        <v>83</v>
      </c>
      <c r="B117" s="22" t="s">
        <v>789</v>
      </c>
      <c r="C117" s="232"/>
      <c r="D117" s="232"/>
      <c r="E117" s="228"/>
    </row>
    <row r="118" spans="1:5" ht="18" customHeight="1" x14ac:dyDescent="0.2">
      <c r="A118" s="21">
        <v>84</v>
      </c>
      <c r="B118" s="22" t="s">
        <v>790</v>
      </c>
      <c r="C118" s="676"/>
      <c r="D118" s="676"/>
      <c r="E118" s="677"/>
    </row>
    <row r="119" spans="1:5" ht="18" customHeight="1" x14ac:dyDescent="0.2">
      <c r="A119" s="21">
        <v>85</v>
      </c>
      <c r="B119" s="22" t="s">
        <v>791</v>
      </c>
      <c r="C119" s="676"/>
      <c r="D119" s="676"/>
      <c r="E119" s="677"/>
    </row>
    <row r="120" spans="1:5" ht="18" customHeight="1" x14ac:dyDescent="0.2">
      <c r="A120" s="20"/>
    </row>
    <row r="121" spans="1:5" ht="18" customHeight="1" x14ac:dyDescent="0.2">
      <c r="A121" s="20"/>
    </row>
    <row r="122" spans="1:5" ht="18" customHeight="1" x14ac:dyDescent="0.2">
      <c r="A122" s="20"/>
    </row>
    <row r="123" spans="1:5" ht="18" customHeight="1" x14ac:dyDescent="0.2">
      <c r="A123" s="20"/>
    </row>
    <row r="124" spans="1:5" ht="18" customHeight="1" x14ac:dyDescent="0.2">
      <c r="A124" s="20"/>
    </row>
    <row r="125" spans="1:5" ht="18" customHeight="1" x14ac:dyDescent="0.2">
      <c r="A125" s="20"/>
    </row>
  </sheetData>
  <mergeCells count="12">
    <mergeCell ref="A113:B113"/>
    <mergeCell ref="A99:B99"/>
    <mergeCell ref="A103:B103"/>
    <mergeCell ref="E2:E3"/>
    <mergeCell ref="A4:B4"/>
    <mergeCell ref="A108:B108"/>
    <mergeCell ref="A14:B14"/>
    <mergeCell ref="A45:B45"/>
    <mergeCell ref="A55:B55"/>
    <mergeCell ref="A66:B66"/>
    <mergeCell ref="A75:B75"/>
    <mergeCell ref="A88:B88"/>
  </mergeCells>
  <conditionalFormatting sqref="G5:G119">
    <cfRule type="containsText" dxfId="4" priority="1" operator="containsText" text="FALSE">
      <formula>NOT(ISERROR(SEARCH("FALSE",G5)))</formula>
    </cfRule>
  </conditionalFormatting>
  <hyperlinks>
    <hyperlink ref="G1" location="Index!A1" display="Index" xr:uid="{9DE6DEDF-BED2-4722-8090-3C6E4813C3B5}"/>
  </hyperlinks>
  <pageMargins left="0.23622047244094491" right="0.23622047244094491" top="0.74803149606299213" bottom="0.74803149606299213" header="0.31496062992125984" footer="0.31496062992125984"/>
  <pageSetup paperSize="9" scale="75" orientation="landscape" r:id="rId1"/>
  <headerFooter>
    <oddHeader>&amp;CEN
Annex VII</oddHead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B2FBF-E211-4406-A5A1-319ECC645C46}">
  <sheetPr codeName="Sheet15">
    <pageSetUpPr fitToPage="1"/>
  </sheetPr>
  <dimension ref="A1:F37"/>
  <sheetViews>
    <sheetView showGridLines="0" zoomScaleNormal="100" zoomScalePageLayoutView="90" workbookViewId="0"/>
  </sheetViews>
  <sheetFormatPr defaultColWidth="9" defaultRowHeight="15" customHeight="1" x14ac:dyDescent="0.2"/>
  <cols>
    <col min="1" max="1" width="10.7109375" style="45" customWidth="1"/>
    <col min="2" max="2" width="75.7109375" style="8" customWidth="1"/>
    <col min="3" max="4" width="15.7109375" style="8" customWidth="1"/>
    <col min="5" max="6" width="10.7109375" style="8" customWidth="1"/>
    <col min="7" max="16384" width="9" style="8"/>
  </cols>
  <sheetData>
    <row r="1" spans="1:6" ht="15" customHeight="1" x14ac:dyDescent="0.2">
      <c r="A1" s="617" t="s">
        <v>792</v>
      </c>
      <c r="B1" s="1"/>
      <c r="C1" s="1"/>
      <c r="D1" s="1"/>
      <c r="F1" s="1" t="s">
        <v>135</v>
      </c>
    </row>
    <row r="2" spans="1:6" ht="33.75" x14ac:dyDescent="0.2">
      <c r="B2" s="27"/>
      <c r="C2" s="28" t="s">
        <v>793</v>
      </c>
      <c r="D2" s="28" t="s">
        <v>794</v>
      </c>
    </row>
    <row r="3" spans="1:6" ht="15" customHeight="1" x14ac:dyDescent="0.2">
      <c r="B3" s="27"/>
      <c r="C3" s="622">
        <v>2025</v>
      </c>
      <c r="D3" s="622">
        <v>2025</v>
      </c>
    </row>
    <row r="4" spans="1:6" ht="15" customHeight="1" x14ac:dyDescent="0.2">
      <c r="A4" s="1130" t="s">
        <v>795</v>
      </c>
      <c r="B4" s="1131"/>
      <c r="C4" s="1131"/>
      <c r="D4" s="1131"/>
    </row>
    <row r="5" spans="1:6" ht="15" customHeight="1" x14ac:dyDescent="0.2">
      <c r="A5" s="70">
        <v>1</v>
      </c>
      <c r="B5" s="14" t="s">
        <v>373</v>
      </c>
      <c r="C5" s="164">
        <v>52889</v>
      </c>
      <c r="D5" s="164">
        <v>52889</v>
      </c>
    </row>
    <row r="6" spans="1:6" ht="15" customHeight="1" x14ac:dyDescent="0.2">
      <c r="A6" s="70">
        <v>2</v>
      </c>
      <c r="B6" s="14" t="s">
        <v>374</v>
      </c>
      <c r="C6" s="164">
        <v>21204</v>
      </c>
      <c r="D6" s="164">
        <v>21204</v>
      </c>
    </row>
    <row r="7" spans="1:6" ht="15" customHeight="1" x14ac:dyDescent="0.2">
      <c r="A7" s="70">
        <v>3</v>
      </c>
      <c r="B7" s="14" t="s">
        <v>375</v>
      </c>
      <c r="C7" s="164">
        <v>133157</v>
      </c>
      <c r="D7" s="164">
        <v>133157</v>
      </c>
    </row>
    <row r="8" spans="1:6" ht="15" customHeight="1" x14ac:dyDescent="0.2">
      <c r="A8" s="70">
        <v>4</v>
      </c>
      <c r="B8" s="14" t="s">
        <v>376</v>
      </c>
      <c r="C8" s="164">
        <v>56662</v>
      </c>
      <c r="D8" s="164">
        <v>56662</v>
      </c>
    </row>
    <row r="9" spans="1:6" ht="15" customHeight="1" x14ac:dyDescent="0.2">
      <c r="A9" s="70">
        <v>5</v>
      </c>
      <c r="B9" s="14" t="s">
        <v>377</v>
      </c>
      <c r="C9" s="164">
        <v>53867</v>
      </c>
      <c r="D9" s="164">
        <v>53867</v>
      </c>
    </row>
    <row r="10" spans="1:6" ht="15" customHeight="1" x14ac:dyDescent="0.2">
      <c r="A10" s="70">
        <v>6</v>
      </c>
      <c r="B10" s="14" t="s">
        <v>378</v>
      </c>
      <c r="C10" s="164">
        <v>721705</v>
      </c>
      <c r="D10" s="164">
        <v>721705</v>
      </c>
    </row>
    <row r="11" spans="1:6" ht="15" customHeight="1" x14ac:dyDescent="0.2">
      <c r="A11" s="70">
        <v>7</v>
      </c>
      <c r="B11" s="14" t="s">
        <v>379</v>
      </c>
      <c r="C11" s="164">
        <v>1607</v>
      </c>
      <c r="D11" s="164">
        <v>1671</v>
      </c>
    </row>
    <row r="12" spans="1:6" ht="15" customHeight="1" x14ac:dyDescent="0.2">
      <c r="A12" s="70">
        <v>8</v>
      </c>
      <c r="B12" s="14" t="s">
        <v>380</v>
      </c>
      <c r="C12" s="164">
        <v>2478</v>
      </c>
      <c r="D12" s="164">
        <v>2478</v>
      </c>
    </row>
    <row r="13" spans="1:6" ht="15" customHeight="1" x14ac:dyDescent="0.2">
      <c r="A13" s="70">
        <v>9</v>
      </c>
      <c r="B13" s="14" t="s">
        <v>381</v>
      </c>
      <c r="C13" s="164">
        <v>1510</v>
      </c>
      <c r="D13" s="164">
        <v>1510</v>
      </c>
    </row>
    <row r="14" spans="1:6" ht="15" customHeight="1" x14ac:dyDescent="0.2">
      <c r="A14" s="70">
        <v>10</v>
      </c>
      <c r="B14" s="14" t="s">
        <v>382</v>
      </c>
      <c r="C14" s="164">
        <v>458</v>
      </c>
      <c r="D14" s="164">
        <v>457</v>
      </c>
    </row>
    <row r="15" spans="1:6" ht="15" customHeight="1" x14ac:dyDescent="0.2">
      <c r="A15" s="70">
        <v>11</v>
      </c>
      <c r="B15" s="14" t="s">
        <v>383</v>
      </c>
      <c r="C15" s="164">
        <v>893</v>
      </c>
      <c r="D15" s="164">
        <v>893</v>
      </c>
    </row>
    <row r="16" spans="1:6" ht="15" customHeight="1" x14ac:dyDescent="0.2">
      <c r="A16" s="70">
        <v>12</v>
      </c>
      <c r="B16" s="14" t="s">
        <v>384</v>
      </c>
      <c r="C16" s="164">
        <v>7810</v>
      </c>
      <c r="D16" s="164">
        <v>7810</v>
      </c>
    </row>
    <row r="17" spans="1:4" ht="15" customHeight="1" x14ac:dyDescent="0.2">
      <c r="A17" s="70">
        <v>13</v>
      </c>
      <c r="B17" s="14" t="s">
        <v>385</v>
      </c>
      <c r="C17" s="164">
        <v>164</v>
      </c>
      <c r="D17" s="164">
        <v>164</v>
      </c>
    </row>
    <row r="18" spans="1:4" ht="15" customHeight="1" x14ac:dyDescent="0.2">
      <c r="A18" s="70">
        <v>14</v>
      </c>
      <c r="B18" s="31" t="s">
        <v>796</v>
      </c>
      <c r="C18" s="235">
        <v>1054405</v>
      </c>
      <c r="D18" s="235">
        <f>SUM(D5:D17)</f>
        <v>1054467</v>
      </c>
    </row>
    <row r="19" spans="1:4" ht="15" customHeight="1" x14ac:dyDescent="0.2">
      <c r="A19" s="1130" t="s">
        <v>797</v>
      </c>
      <c r="B19" s="1131"/>
      <c r="C19" s="1131"/>
      <c r="D19" s="1131"/>
    </row>
    <row r="20" spans="1:4" ht="15" customHeight="1" x14ac:dyDescent="0.2">
      <c r="A20" s="70">
        <v>15</v>
      </c>
      <c r="B20" s="14" t="s">
        <v>388</v>
      </c>
      <c r="C20" s="578">
        <v>18517</v>
      </c>
      <c r="D20" s="164">
        <v>18517</v>
      </c>
    </row>
    <row r="21" spans="1:4" ht="15" customHeight="1" x14ac:dyDescent="0.2">
      <c r="A21" s="70">
        <v>16</v>
      </c>
      <c r="B21" s="14" t="s">
        <v>389</v>
      </c>
      <c r="C21" s="578">
        <v>721367</v>
      </c>
      <c r="D21" s="164">
        <v>721457</v>
      </c>
    </row>
    <row r="22" spans="1:4" ht="15" customHeight="1" x14ac:dyDescent="0.2">
      <c r="A22" s="70">
        <v>17</v>
      </c>
      <c r="B22" s="14" t="s">
        <v>390</v>
      </c>
      <c r="C22" s="578">
        <v>80532</v>
      </c>
      <c r="D22" s="164">
        <v>80532</v>
      </c>
    </row>
    <row r="23" spans="1:4" ht="15" customHeight="1" x14ac:dyDescent="0.2">
      <c r="A23" s="70">
        <v>18</v>
      </c>
      <c r="B23" s="14" t="s">
        <v>391</v>
      </c>
      <c r="C23" s="578">
        <v>411</v>
      </c>
      <c r="D23" s="164">
        <v>411</v>
      </c>
    </row>
    <row r="24" spans="1:4" ht="15" customHeight="1" x14ac:dyDescent="0.2">
      <c r="A24" s="70">
        <v>19</v>
      </c>
      <c r="B24" s="14" t="s">
        <v>392</v>
      </c>
      <c r="C24" s="578">
        <v>365</v>
      </c>
      <c r="D24" s="164">
        <v>365</v>
      </c>
    </row>
    <row r="25" spans="1:4" ht="15" customHeight="1" x14ac:dyDescent="0.2">
      <c r="A25" s="70">
        <v>20</v>
      </c>
      <c r="B25" s="14" t="s">
        <v>393</v>
      </c>
      <c r="C25" s="578">
        <v>941</v>
      </c>
      <c r="D25" s="164">
        <v>913</v>
      </c>
    </row>
    <row r="26" spans="1:4" ht="15" customHeight="1" x14ac:dyDescent="0.2">
      <c r="A26" s="70">
        <v>21</v>
      </c>
      <c r="B26" s="14" t="s">
        <v>394</v>
      </c>
      <c r="C26" s="578">
        <v>11989</v>
      </c>
      <c r="D26" s="164">
        <v>11989</v>
      </c>
    </row>
    <row r="27" spans="1:4" ht="15" customHeight="1" x14ac:dyDescent="0.2">
      <c r="A27" s="70">
        <v>22</v>
      </c>
      <c r="B27" s="14" t="s">
        <v>395</v>
      </c>
      <c r="C27" s="578"/>
      <c r="D27" s="164"/>
    </row>
    <row r="28" spans="1:4" ht="15" customHeight="1" x14ac:dyDescent="0.2">
      <c r="A28" s="70">
        <v>23</v>
      </c>
      <c r="B28" s="14" t="s">
        <v>396</v>
      </c>
      <c r="C28" s="578">
        <v>151231</v>
      </c>
      <c r="D28" s="164">
        <v>151231</v>
      </c>
    </row>
    <row r="29" spans="1:4" ht="15" customHeight="1" x14ac:dyDescent="0.2">
      <c r="A29" s="70">
        <v>24</v>
      </c>
      <c r="B29" s="14" t="s">
        <v>397</v>
      </c>
      <c r="C29" s="164">
        <v>18100</v>
      </c>
      <c r="D29" s="481">
        <v>18100</v>
      </c>
    </row>
    <row r="30" spans="1:4" ht="15" customHeight="1" x14ac:dyDescent="0.2">
      <c r="A30" s="70">
        <v>25</v>
      </c>
      <c r="B30" s="31" t="s">
        <v>798</v>
      </c>
      <c r="C30" s="165">
        <v>1003452</v>
      </c>
      <c r="D30" s="235">
        <f>SUM(D20:D29)</f>
        <v>1003515</v>
      </c>
    </row>
    <row r="31" spans="1:4" ht="15" customHeight="1" x14ac:dyDescent="0.2">
      <c r="A31" s="1130" t="s">
        <v>799</v>
      </c>
      <c r="B31" s="1131"/>
      <c r="C31" s="1131"/>
      <c r="D31" s="1131"/>
    </row>
    <row r="32" spans="1:4" ht="15" customHeight="1" x14ac:dyDescent="0.2">
      <c r="A32" s="70">
        <v>26</v>
      </c>
      <c r="B32" s="14" t="s">
        <v>800</v>
      </c>
      <c r="C32" s="164">
        <v>17147</v>
      </c>
      <c r="D32" s="164">
        <v>17147</v>
      </c>
    </row>
    <row r="33" spans="1:4" ht="15" customHeight="1" x14ac:dyDescent="0.2">
      <c r="A33" s="70">
        <v>27</v>
      </c>
      <c r="B33" s="14" t="s">
        <v>801</v>
      </c>
      <c r="C33" s="401">
        <v>-3094</v>
      </c>
      <c r="D33" s="401">
        <v>-3094</v>
      </c>
    </row>
    <row r="34" spans="1:4" ht="15" customHeight="1" x14ac:dyDescent="0.2">
      <c r="A34" s="70">
        <v>28</v>
      </c>
      <c r="B34" s="14" t="s">
        <v>802</v>
      </c>
      <c r="C34" s="164">
        <v>35644</v>
      </c>
      <c r="D34" s="164">
        <v>35644</v>
      </c>
    </row>
    <row r="35" spans="1:4" ht="15" customHeight="1" x14ac:dyDescent="0.2">
      <c r="A35" s="70">
        <v>29</v>
      </c>
      <c r="B35" s="14" t="s">
        <v>803</v>
      </c>
      <c r="C35" s="164">
        <v>49698</v>
      </c>
      <c r="D35" s="164">
        <v>49698</v>
      </c>
    </row>
    <row r="36" spans="1:4" ht="15" customHeight="1" x14ac:dyDescent="0.2">
      <c r="A36" s="70">
        <v>30</v>
      </c>
      <c r="B36" s="14" t="s">
        <v>804</v>
      </c>
      <c r="C36" s="164">
        <v>1255</v>
      </c>
      <c r="D36" s="164">
        <v>1255</v>
      </c>
    </row>
    <row r="37" spans="1:4" ht="15" customHeight="1" x14ac:dyDescent="0.2">
      <c r="A37" s="70">
        <v>31</v>
      </c>
      <c r="B37" s="31" t="s">
        <v>805</v>
      </c>
      <c r="C37" s="165">
        <v>50953</v>
      </c>
      <c r="D37" s="165">
        <v>50953</v>
      </c>
    </row>
  </sheetData>
  <mergeCells count="3">
    <mergeCell ref="A4:D4"/>
    <mergeCell ref="A19:D19"/>
    <mergeCell ref="A31:D31"/>
  </mergeCells>
  <hyperlinks>
    <hyperlink ref="F1" location="Index!A1" display="Index" xr:uid="{B10EF4E2-6F54-46D1-BBEF-02DD8B7AACAD}"/>
  </hyperlinks>
  <pageMargins left="0.7" right="0.7" top="0.75" bottom="0.75" header="0.3" footer="0.3"/>
  <pageSetup paperSize="9" scale="49" orientation="landscape" r:id="rId1"/>
  <headerFooter>
    <oddHeader>&amp;CEN
Annex VII</oddHead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9A135-A825-409F-954F-550164A09C5C}">
  <sheetPr codeName="Sheet16"/>
  <dimension ref="A1:Y49"/>
  <sheetViews>
    <sheetView showGridLines="0" zoomScaleNormal="100" workbookViewId="0">
      <selection sqref="A1:W1"/>
    </sheetView>
  </sheetViews>
  <sheetFormatPr defaultColWidth="9.140625" defaultRowHeight="11.25" x14ac:dyDescent="0.2"/>
  <cols>
    <col min="1" max="1" width="10.7109375" style="45" customWidth="1"/>
    <col min="2" max="2" width="75.7109375" style="8" customWidth="1"/>
    <col min="3" max="23" width="15.7109375" style="8" customWidth="1"/>
    <col min="24" max="16384" width="9.140625" style="8"/>
  </cols>
  <sheetData>
    <row r="1" spans="1:25" ht="15" customHeight="1" x14ac:dyDescent="0.2">
      <c r="A1" s="1133" t="s">
        <v>18</v>
      </c>
      <c r="B1" s="1134"/>
      <c r="C1" s="1135"/>
      <c r="D1" s="1135"/>
      <c r="E1" s="1135"/>
      <c r="F1" s="1135"/>
      <c r="G1" s="1135"/>
      <c r="H1" s="1135"/>
      <c r="I1" s="1135"/>
      <c r="J1" s="1135"/>
      <c r="K1" s="1135"/>
      <c r="L1" s="1135"/>
      <c r="M1" s="1135"/>
      <c r="N1" s="1135"/>
      <c r="O1" s="1135"/>
      <c r="P1" s="1135"/>
      <c r="Q1" s="1135"/>
      <c r="R1" s="1135"/>
      <c r="S1" s="1135"/>
      <c r="T1" s="1135"/>
      <c r="U1" s="1135"/>
      <c r="V1" s="1135"/>
      <c r="W1" s="1135"/>
      <c r="Y1" s="1" t="s">
        <v>135</v>
      </c>
    </row>
    <row r="2" spans="1:25" ht="14.45" customHeight="1" x14ac:dyDescent="0.2">
      <c r="A2" s="719"/>
      <c r="B2" s="720"/>
      <c r="C2" s="698" t="s">
        <v>806</v>
      </c>
      <c r="D2" s="699" t="s">
        <v>807</v>
      </c>
      <c r="E2" s="699" t="s">
        <v>807</v>
      </c>
      <c r="F2" s="699" t="s">
        <v>807</v>
      </c>
      <c r="G2" s="699" t="s">
        <v>807</v>
      </c>
      <c r="H2" s="699" t="s">
        <v>807</v>
      </c>
      <c r="I2" s="699" t="s">
        <v>807</v>
      </c>
      <c r="J2" s="699" t="s">
        <v>807</v>
      </c>
      <c r="K2" s="699" t="s">
        <v>807</v>
      </c>
      <c r="L2" s="699" t="s">
        <v>808</v>
      </c>
      <c r="M2" s="699" t="s">
        <v>808</v>
      </c>
      <c r="N2" s="699" t="s">
        <v>808</v>
      </c>
      <c r="O2" s="699" t="s">
        <v>808</v>
      </c>
      <c r="P2" s="699" t="s">
        <v>808</v>
      </c>
      <c r="Q2" s="699" t="s">
        <v>808</v>
      </c>
      <c r="R2" s="699" t="s">
        <v>808</v>
      </c>
      <c r="S2" s="699" t="s">
        <v>808</v>
      </c>
      <c r="T2" s="699" t="s">
        <v>808</v>
      </c>
      <c r="U2" s="699" t="s">
        <v>808</v>
      </c>
      <c r="V2" s="699" t="s">
        <v>808</v>
      </c>
      <c r="W2" s="711" t="s">
        <v>808</v>
      </c>
    </row>
    <row r="3" spans="1:25" ht="15" customHeight="1" x14ac:dyDescent="0.2">
      <c r="A3" s="102">
        <v>1</v>
      </c>
      <c r="B3" s="700" t="s">
        <v>809</v>
      </c>
      <c r="C3" s="701" t="s">
        <v>810</v>
      </c>
      <c r="D3" s="701" t="s">
        <v>810</v>
      </c>
      <c r="E3" s="701" t="s">
        <v>810</v>
      </c>
      <c r="F3" s="701" t="s">
        <v>810</v>
      </c>
      <c r="G3" s="701" t="s">
        <v>810</v>
      </c>
      <c r="H3" s="701" t="s">
        <v>810</v>
      </c>
      <c r="I3" s="701" t="s">
        <v>810</v>
      </c>
      <c r="J3" s="701" t="s">
        <v>810</v>
      </c>
      <c r="K3" s="701" t="s">
        <v>810</v>
      </c>
      <c r="L3" s="701" t="s">
        <v>810</v>
      </c>
      <c r="M3" s="701" t="s">
        <v>810</v>
      </c>
      <c r="N3" s="701" t="s">
        <v>810</v>
      </c>
      <c r="O3" s="2" t="s">
        <v>810</v>
      </c>
      <c r="P3" s="701" t="s">
        <v>810</v>
      </c>
      <c r="Q3" s="2" t="s">
        <v>810</v>
      </c>
      <c r="R3" s="701" t="s">
        <v>810</v>
      </c>
      <c r="S3" s="701" t="s">
        <v>810</v>
      </c>
      <c r="T3" s="701" t="s">
        <v>810</v>
      </c>
      <c r="U3" s="701" t="s">
        <v>810</v>
      </c>
      <c r="V3" s="701" t="s">
        <v>810</v>
      </c>
      <c r="W3" s="620" t="s">
        <v>810</v>
      </c>
    </row>
    <row r="4" spans="1:25" ht="22.5" x14ac:dyDescent="0.2">
      <c r="A4" s="102">
        <v>2</v>
      </c>
      <c r="B4" s="700" t="s">
        <v>811</v>
      </c>
      <c r="C4" s="2" t="s">
        <v>812</v>
      </c>
      <c r="D4" s="701" t="s">
        <v>813</v>
      </c>
      <c r="E4" s="701" t="s">
        <v>814</v>
      </c>
      <c r="F4" s="701" t="s">
        <v>815</v>
      </c>
      <c r="G4" s="701" t="s">
        <v>816</v>
      </c>
      <c r="H4" s="701" t="s">
        <v>817</v>
      </c>
      <c r="I4" s="701" t="s">
        <v>818</v>
      </c>
      <c r="J4" s="701" t="s">
        <v>819</v>
      </c>
      <c r="K4" s="701" t="s">
        <v>820</v>
      </c>
      <c r="L4" s="701" t="s">
        <v>821</v>
      </c>
      <c r="M4" s="701" t="s">
        <v>822</v>
      </c>
      <c r="N4" s="701" t="s">
        <v>823</v>
      </c>
      <c r="O4" s="2" t="s">
        <v>824</v>
      </c>
      <c r="P4" s="701" t="s">
        <v>825</v>
      </c>
      <c r="Q4" s="2" t="s">
        <v>826</v>
      </c>
      <c r="R4" s="701" t="s">
        <v>827</v>
      </c>
      <c r="S4" s="701" t="s">
        <v>828</v>
      </c>
      <c r="T4" s="701" t="s">
        <v>829</v>
      </c>
      <c r="U4" s="701" t="s">
        <v>830</v>
      </c>
      <c r="V4" s="701" t="s">
        <v>831</v>
      </c>
      <c r="W4" s="620" t="s">
        <v>832</v>
      </c>
    </row>
    <row r="5" spans="1:25" x14ac:dyDescent="0.2">
      <c r="A5" s="102" t="s">
        <v>833</v>
      </c>
      <c r="B5" s="700" t="s">
        <v>834</v>
      </c>
      <c r="C5" s="701" t="s">
        <v>835</v>
      </c>
      <c r="D5" s="701" t="s">
        <v>835</v>
      </c>
      <c r="E5" s="701" t="s">
        <v>835</v>
      </c>
      <c r="F5" s="701" t="s">
        <v>835</v>
      </c>
      <c r="G5" s="701" t="s">
        <v>835</v>
      </c>
      <c r="H5" s="701" t="s">
        <v>835</v>
      </c>
      <c r="I5" s="701" t="s">
        <v>835</v>
      </c>
      <c r="J5" s="701" t="s">
        <v>835</v>
      </c>
      <c r="K5" s="701" t="s">
        <v>835</v>
      </c>
      <c r="L5" s="701" t="s">
        <v>836</v>
      </c>
      <c r="M5" s="701" t="s">
        <v>836</v>
      </c>
      <c r="N5" s="701" t="s">
        <v>835</v>
      </c>
      <c r="O5" s="2" t="s">
        <v>835</v>
      </c>
      <c r="P5" s="701" t="s">
        <v>835</v>
      </c>
      <c r="Q5" s="2" t="s">
        <v>835</v>
      </c>
      <c r="R5" s="701" t="s">
        <v>835</v>
      </c>
      <c r="S5" s="701" t="s">
        <v>835</v>
      </c>
      <c r="T5" s="701" t="s">
        <v>835</v>
      </c>
      <c r="U5" s="701" t="s">
        <v>835</v>
      </c>
      <c r="V5" s="701" t="s">
        <v>835</v>
      </c>
      <c r="W5" s="620" t="s">
        <v>835</v>
      </c>
    </row>
    <row r="6" spans="1:25" ht="135" x14ac:dyDescent="0.2">
      <c r="A6" s="102">
        <v>3</v>
      </c>
      <c r="B6" s="700" t="s">
        <v>837</v>
      </c>
      <c r="C6" s="701" t="s">
        <v>838</v>
      </c>
      <c r="D6" s="701" t="s">
        <v>839</v>
      </c>
      <c r="E6" s="701" t="s">
        <v>840</v>
      </c>
      <c r="F6" s="701" t="s">
        <v>839</v>
      </c>
      <c r="G6" s="701" t="s">
        <v>839</v>
      </c>
      <c r="H6" s="701" t="s">
        <v>840</v>
      </c>
      <c r="I6" s="701" t="s">
        <v>840</v>
      </c>
      <c r="J6" s="701" t="s">
        <v>840</v>
      </c>
      <c r="K6" s="701" t="s">
        <v>839</v>
      </c>
      <c r="L6" s="701" t="s">
        <v>841</v>
      </c>
      <c r="M6" s="701" t="s">
        <v>841</v>
      </c>
      <c r="N6" s="701" t="s">
        <v>841</v>
      </c>
      <c r="O6" s="701" t="s">
        <v>841</v>
      </c>
      <c r="P6" s="701" t="s">
        <v>841</v>
      </c>
      <c r="Q6" s="701" t="s">
        <v>841</v>
      </c>
      <c r="R6" s="701" t="s">
        <v>841</v>
      </c>
      <c r="S6" s="701" t="s">
        <v>841</v>
      </c>
      <c r="T6" s="701" t="s">
        <v>841</v>
      </c>
      <c r="U6" s="701" t="s">
        <v>841</v>
      </c>
      <c r="V6" s="701" t="s">
        <v>841</v>
      </c>
      <c r="W6" s="620" t="s">
        <v>841</v>
      </c>
    </row>
    <row r="7" spans="1:25" x14ac:dyDescent="0.2">
      <c r="A7" s="102" t="s">
        <v>842</v>
      </c>
      <c r="B7" s="700" t="s">
        <v>843</v>
      </c>
      <c r="C7" s="701" t="s">
        <v>231</v>
      </c>
      <c r="D7" s="701" t="s">
        <v>844</v>
      </c>
      <c r="E7" s="701" t="s">
        <v>231</v>
      </c>
      <c r="F7" s="701" t="s">
        <v>844</v>
      </c>
      <c r="G7" s="701" t="s">
        <v>844</v>
      </c>
      <c r="H7" s="701" t="s">
        <v>231</v>
      </c>
      <c r="I7" s="701" t="s">
        <v>231</v>
      </c>
      <c r="J7" s="701" t="s">
        <v>231</v>
      </c>
      <c r="K7" s="701" t="s">
        <v>844</v>
      </c>
      <c r="L7" s="701" t="s">
        <v>231</v>
      </c>
      <c r="M7" s="701" t="s">
        <v>231</v>
      </c>
      <c r="N7" s="701" t="s">
        <v>231</v>
      </c>
      <c r="O7" s="701" t="s">
        <v>231</v>
      </c>
      <c r="P7" s="701" t="s">
        <v>231</v>
      </c>
      <c r="Q7" s="701" t="s">
        <v>231</v>
      </c>
      <c r="R7" s="701" t="s">
        <v>231</v>
      </c>
      <c r="S7" s="701" t="s">
        <v>231</v>
      </c>
      <c r="T7" s="701" t="s">
        <v>231</v>
      </c>
      <c r="U7" s="701" t="s">
        <v>231</v>
      </c>
      <c r="V7" s="701" t="s">
        <v>231</v>
      </c>
      <c r="W7" s="620" t="s">
        <v>231</v>
      </c>
    </row>
    <row r="8" spans="1:25" x14ac:dyDescent="0.2">
      <c r="A8" s="1132" t="s">
        <v>845</v>
      </c>
      <c r="B8" s="1132"/>
      <c r="C8" s="702"/>
      <c r="D8" s="702"/>
      <c r="E8" s="702"/>
      <c r="F8" s="702"/>
      <c r="G8" s="702"/>
      <c r="H8" s="703"/>
      <c r="I8" s="703"/>
      <c r="J8" s="703"/>
      <c r="K8" s="703"/>
      <c r="L8" s="703"/>
      <c r="M8" s="703"/>
      <c r="N8" s="703"/>
      <c r="O8" s="703"/>
      <c r="P8" s="703"/>
      <c r="Q8" s="703"/>
      <c r="R8" s="703"/>
      <c r="S8" s="703"/>
      <c r="T8" s="703"/>
      <c r="U8" s="703"/>
      <c r="V8" s="703"/>
      <c r="W8" s="712"/>
    </row>
    <row r="9" spans="1:25" ht="22.5" x14ac:dyDescent="0.2">
      <c r="A9" s="102">
        <v>4</v>
      </c>
      <c r="B9" s="700" t="s">
        <v>846</v>
      </c>
      <c r="C9" s="704" t="s">
        <v>847</v>
      </c>
      <c r="D9" s="704" t="s">
        <v>848</v>
      </c>
      <c r="E9" s="704" t="s">
        <v>848</v>
      </c>
      <c r="F9" s="704" t="s">
        <v>848</v>
      </c>
      <c r="G9" s="704" t="s">
        <v>848</v>
      </c>
      <c r="H9" s="704" t="s">
        <v>848</v>
      </c>
      <c r="I9" s="704" t="s">
        <v>848</v>
      </c>
      <c r="J9" s="704" t="s">
        <v>848</v>
      </c>
      <c r="K9" s="704" t="s">
        <v>848</v>
      </c>
      <c r="L9" s="704" t="s">
        <v>849</v>
      </c>
      <c r="M9" s="704" t="s">
        <v>849</v>
      </c>
      <c r="N9" s="704" t="s">
        <v>849</v>
      </c>
      <c r="O9" s="704" t="s">
        <v>849</v>
      </c>
      <c r="P9" s="704" t="s">
        <v>849</v>
      </c>
      <c r="Q9" s="704" t="s">
        <v>849</v>
      </c>
      <c r="R9" s="704" t="s">
        <v>849</v>
      </c>
      <c r="S9" s="704" t="s">
        <v>849</v>
      </c>
      <c r="T9" s="704" t="s">
        <v>849</v>
      </c>
      <c r="U9" s="704" t="s">
        <v>849</v>
      </c>
      <c r="V9" s="704" t="s">
        <v>849</v>
      </c>
      <c r="W9" s="713" t="s">
        <v>849</v>
      </c>
    </row>
    <row r="10" spans="1:25" ht="22.5" x14ac:dyDescent="0.2">
      <c r="A10" s="102">
        <v>5</v>
      </c>
      <c r="B10" s="700" t="s">
        <v>850</v>
      </c>
      <c r="C10" s="704" t="s">
        <v>847</v>
      </c>
      <c r="D10" s="704" t="s">
        <v>848</v>
      </c>
      <c r="E10" s="704" t="s">
        <v>848</v>
      </c>
      <c r="F10" s="704" t="s">
        <v>848</v>
      </c>
      <c r="G10" s="704" t="s">
        <v>848</v>
      </c>
      <c r="H10" s="704" t="s">
        <v>848</v>
      </c>
      <c r="I10" s="704" t="s">
        <v>848</v>
      </c>
      <c r="J10" s="704" t="s">
        <v>848</v>
      </c>
      <c r="K10" s="704" t="s">
        <v>848</v>
      </c>
      <c r="L10" s="704" t="s">
        <v>849</v>
      </c>
      <c r="M10" s="704" t="s">
        <v>849</v>
      </c>
      <c r="N10" s="704" t="s">
        <v>849</v>
      </c>
      <c r="O10" s="704" t="s">
        <v>849</v>
      </c>
      <c r="P10" s="704" t="s">
        <v>849</v>
      </c>
      <c r="Q10" s="704" t="s">
        <v>849</v>
      </c>
      <c r="R10" s="704" t="s">
        <v>849</v>
      </c>
      <c r="S10" s="704" t="s">
        <v>849</v>
      </c>
      <c r="T10" s="704" t="s">
        <v>849</v>
      </c>
      <c r="U10" s="704" t="s">
        <v>849</v>
      </c>
      <c r="V10" s="704" t="s">
        <v>849</v>
      </c>
      <c r="W10" s="713" t="s">
        <v>849</v>
      </c>
    </row>
    <row r="11" spans="1:25" ht="22.5" x14ac:dyDescent="0.2">
      <c r="A11" s="102">
        <v>6</v>
      </c>
      <c r="B11" s="700" t="s">
        <v>851</v>
      </c>
      <c r="C11" s="704" t="s">
        <v>852</v>
      </c>
      <c r="D11" s="704" t="s">
        <v>852</v>
      </c>
      <c r="E11" s="704" t="s">
        <v>852</v>
      </c>
      <c r="F11" s="704" t="s">
        <v>852</v>
      </c>
      <c r="G11" s="704" t="s">
        <v>852</v>
      </c>
      <c r="H11" s="704" t="s">
        <v>852</v>
      </c>
      <c r="I11" s="704" t="s">
        <v>852</v>
      </c>
      <c r="J11" s="704" t="s">
        <v>852</v>
      </c>
      <c r="K11" s="704" t="s">
        <v>852</v>
      </c>
      <c r="L11" s="704" t="s">
        <v>852</v>
      </c>
      <c r="M11" s="704" t="s">
        <v>852</v>
      </c>
      <c r="N11" s="704" t="s">
        <v>852</v>
      </c>
      <c r="O11" s="704" t="s">
        <v>852</v>
      </c>
      <c r="P11" s="704" t="s">
        <v>852</v>
      </c>
      <c r="Q11" s="704" t="s">
        <v>852</v>
      </c>
      <c r="R11" s="704" t="s">
        <v>852</v>
      </c>
      <c r="S11" s="704" t="s">
        <v>852</v>
      </c>
      <c r="T11" s="704" t="s">
        <v>852</v>
      </c>
      <c r="U11" s="704" t="s">
        <v>852</v>
      </c>
      <c r="V11" s="704" t="s">
        <v>852</v>
      </c>
      <c r="W11" s="713" t="s">
        <v>852</v>
      </c>
    </row>
    <row r="12" spans="1:25" x14ac:dyDescent="0.2">
      <c r="A12" s="102">
        <v>7</v>
      </c>
      <c r="B12" s="700" t="s">
        <v>853</v>
      </c>
      <c r="C12" s="704" t="s">
        <v>854</v>
      </c>
      <c r="D12" s="704" t="s">
        <v>855</v>
      </c>
      <c r="E12" s="704" t="s">
        <v>855</v>
      </c>
      <c r="F12" s="704" t="s">
        <v>855</v>
      </c>
      <c r="G12" s="704" t="s">
        <v>855</v>
      </c>
      <c r="H12" s="704" t="s">
        <v>855</v>
      </c>
      <c r="I12" s="704" t="s">
        <v>855</v>
      </c>
      <c r="J12" s="704" t="s">
        <v>855</v>
      </c>
      <c r="K12" s="704" t="s">
        <v>848</v>
      </c>
      <c r="L12" s="704" t="s">
        <v>849</v>
      </c>
      <c r="M12" s="704" t="s">
        <v>849</v>
      </c>
      <c r="N12" s="704" t="s">
        <v>849</v>
      </c>
      <c r="O12" s="704" t="s">
        <v>849</v>
      </c>
      <c r="P12" s="704" t="s">
        <v>849</v>
      </c>
      <c r="Q12" s="704" t="s">
        <v>849</v>
      </c>
      <c r="R12" s="704" t="s">
        <v>849</v>
      </c>
      <c r="S12" s="704" t="s">
        <v>849</v>
      </c>
      <c r="T12" s="704" t="s">
        <v>849</v>
      </c>
      <c r="U12" s="704" t="s">
        <v>849</v>
      </c>
      <c r="V12" s="704" t="s">
        <v>849</v>
      </c>
      <c r="W12" s="713" t="s">
        <v>849</v>
      </c>
    </row>
    <row r="13" spans="1:25" ht="22.5" x14ac:dyDescent="0.2">
      <c r="A13" s="102">
        <v>8</v>
      </c>
      <c r="B13" s="700" t="s">
        <v>856</v>
      </c>
      <c r="C13" s="704" t="s">
        <v>857</v>
      </c>
      <c r="D13" s="704" t="s">
        <v>858</v>
      </c>
      <c r="E13" s="704" t="s">
        <v>859</v>
      </c>
      <c r="F13" s="704" t="s">
        <v>860</v>
      </c>
      <c r="G13" s="704" t="s">
        <v>861</v>
      </c>
      <c r="H13" s="704" t="s">
        <v>862</v>
      </c>
      <c r="I13" s="704" t="s">
        <v>863</v>
      </c>
      <c r="J13" s="704" t="s">
        <v>864</v>
      </c>
      <c r="K13" s="704" t="s">
        <v>865</v>
      </c>
      <c r="L13" s="704" t="s">
        <v>866</v>
      </c>
      <c r="M13" s="704" t="s">
        <v>867</v>
      </c>
      <c r="N13" s="704" t="s">
        <v>868</v>
      </c>
      <c r="O13" s="704" t="s">
        <v>869</v>
      </c>
      <c r="P13" s="704" t="s">
        <v>870</v>
      </c>
      <c r="Q13" s="704" t="s">
        <v>871</v>
      </c>
      <c r="R13" s="704" t="s">
        <v>872</v>
      </c>
      <c r="S13" s="704" t="s">
        <v>873</v>
      </c>
      <c r="T13" s="704" t="s">
        <v>874</v>
      </c>
      <c r="U13" s="704" t="s">
        <v>875</v>
      </c>
      <c r="V13" s="704" t="s">
        <v>876</v>
      </c>
      <c r="W13" s="713" t="s">
        <v>877</v>
      </c>
    </row>
    <row r="14" spans="1:25" x14ac:dyDescent="0.2">
      <c r="A14" s="102">
        <v>9</v>
      </c>
      <c r="B14" s="700" t="s">
        <v>878</v>
      </c>
      <c r="C14" s="704" t="s">
        <v>879</v>
      </c>
      <c r="D14" s="704" t="s">
        <v>880</v>
      </c>
      <c r="E14" s="704" t="s">
        <v>881</v>
      </c>
      <c r="F14" s="704" t="s">
        <v>882</v>
      </c>
      <c r="G14" s="704" t="s">
        <v>882</v>
      </c>
      <c r="H14" s="704" t="s">
        <v>882</v>
      </c>
      <c r="I14" s="704" t="s">
        <v>883</v>
      </c>
      <c r="J14" s="704" t="s">
        <v>882</v>
      </c>
      <c r="K14" s="704" t="s">
        <v>880</v>
      </c>
      <c r="L14" s="704" t="s">
        <v>884</v>
      </c>
      <c r="M14" s="704" t="s">
        <v>885</v>
      </c>
      <c r="N14" s="704" t="s">
        <v>886</v>
      </c>
      <c r="O14" s="704" t="s">
        <v>887</v>
      </c>
      <c r="P14" s="704" t="s">
        <v>888</v>
      </c>
      <c r="Q14" s="704" t="s">
        <v>888</v>
      </c>
      <c r="R14" s="704" t="s">
        <v>887</v>
      </c>
      <c r="S14" s="704" t="s">
        <v>889</v>
      </c>
      <c r="T14" s="704" t="s">
        <v>890</v>
      </c>
      <c r="U14" s="704" t="s">
        <v>890</v>
      </c>
      <c r="V14" s="704" t="s">
        <v>890</v>
      </c>
      <c r="W14" s="713" t="s">
        <v>890</v>
      </c>
    </row>
    <row r="15" spans="1:25" x14ac:dyDescent="0.2">
      <c r="A15" s="102" t="s">
        <v>891</v>
      </c>
      <c r="B15" s="700" t="s">
        <v>892</v>
      </c>
      <c r="C15" s="704" t="s">
        <v>231</v>
      </c>
      <c r="D15" s="704">
        <v>100</v>
      </c>
      <c r="E15" s="704">
        <v>100</v>
      </c>
      <c r="F15" s="704">
        <v>100</v>
      </c>
      <c r="G15" s="704">
        <v>100</v>
      </c>
      <c r="H15" s="704">
        <v>100</v>
      </c>
      <c r="I15" s="704">
        <v>100</v>
      </c>
      <c r="J15" s="704">
        <v>100</v>
      </c>
      <c r="K15" s="704">
        <v>100</v>
      </c>
      <c r="L15" s="704">
        <v>100</v>
      </c>
      <c r="M15" s="704">
        <v>100</v>
      </c>
      <c r="N15" s="705">
        <v>99.837999999999994</v>
      </c>
      <c r="O15" s="705">
        <v>99.524000000000001</v>
      </c>
      <c r="P15" s="705">
        <v>99.692999999999998</v>
      </c>
      <c r="Q15" s="705">
        <v>99.59</v>
      </c>
      <c r="R15" s="705">
        <v>99.343000000000004</v>
      </c>
      <c r="S15" s="705">
        <v>99.977000000000004</v>
      </c>
      <c r="T15" s="705">
        <v>99.677999999999997</v>
      </c>
      <c r="U15" s="705">
        <v>99.921999999999997</v>
      </c>
      <c r="V15" s="705">
        <v>99.76</v>
      </c>
      <c r="W15" s="714">
        <v>99.435000000000002</v>
      </c>
    </row>
    <row r="16" spans="1:25" x14ac:dyDescent="0.2">
      <c r="A16" s="102" t="s">
        <v>893</v>
      </c>
      <c r="B16" s="700" t="s">
        <v>894</v>
      </c>
      <c r="C16" s="704" t="s">
        <v>231</v>
      </c>
      <c r="D16" s="704">
        <v>100</v>
      </c>
      <c r="E16" s="704">
        <v>100</v>
      </c>
      <c r="F16" s="704">
        <v>100</v>
      </c>
      <c r="G16" s="704">
        <v>100</v>
      </c>
      <c r="H16" s="704">
        <v>100</v>
      </c>
      <c r="I16" s="704">
        <v>100</v>
      </c>
      <c r="J16" s="704">
        <v>100</v>
      </c>
      <c r="K16" s="704">
        <v>100</v>
      </c>
      <c r="L16" s="704">
        <v>100</v>
      </c>
      <c r="M16" s="704">
        <v>100</v>
      </c>
      <c r="N16" s="704">
        <v>100</v>
      </c>
      <c r="O16" s="704">
        <v>100</v>
      </c>
      <c r="P16" s="704">
        <v>100</v>
      </c>
      <c r="Q16" s="704">
        <v>100</v>
      </c>
      <c r="R16" s="704">
        <v>100</v>
      </c>
      <c r="S16" s="704">
        <v>100</v>
      </c>
      <c r="T16" s="704">
        <v>100</v>
      </c>
      <c r="U16" s="704">
        <v>100</v>
      </c>
      <c r="V16" s="704">
        <v>100</v>
      </c>
      <c r="W16" s="713">
        <v>100</v>
      </c>
    </row>
    <row r="17" spans="1:23" ht="22.5" x14ac:dyDescent="0.2">
      <c r="A17" s="102">
        <v>10</v>
      </c>
      <c r="B17" s="124" t="s">
        <v>895</v>
      </c>
      <c r="C17" s="704" t="s">
        <v>896</v>
      </c>
      <c r="D17" s="704" t="s">
        <v>897</v>
      </c>
      <c r="E17" s="704" t="s">
        <v>897</v>
      </c>
      <c r="F17" s="704" t="s">
        <v>897</v>
      </c>
      <c r="G17" s="704" t="s">
        <v>897</v>
      </c>
      <c r="H17" s="704" t="s">
        <v>897</v>
      </c>
      <c r="I17" s="704" t="s">
        <v>897</v>
      </c>
      <c r="J17" s="704" t="s">
        <v>897</v>
      </c>
      <c r="K17" s="704" t="s">
        <v>897</v>
      </c>
      <c r="L17" s="704" t="s">
        <v>897</v>
      </c>
      <c r="M17" s="704" t="s">
        <v>897</v>
      </c>
      <c r="N17" s="704" t="s">
        <v>897</v>
      </c>
      <c r="O17" s="704" t="s">
        <v>897</v>
      </c>
      <c r="P17" s="704" t="s">
        <v>897</v>
      </c>
      <c r="Q17" s="704" t="s">
        <v>897</v>
      </c>
      <c r="R17" s="704" t="s">
        <v>897</v>
      </c>
      <c r="S17" s="704" t="s">
        <v>897</v>
      </c>
      <c r="T17" s="704" t="s">
        <v>897</v>
      </c>
      <c r="U17" s="704" t="s">
        <v>897</v>
      </c>
      <c r="V17" s="704" t="s">
        <v>897</v>
      </c>
      <c r="W17" s="713" t="s">
        <v>897</v>
      </c>
    </row>
    <row r="18" spans="1:23" x14ac:dyDescent="0.2">
      <c r="A18" s="102">
        <v>11</v>
      </c>
      <c r="B18" s="700" t="s">
        <v>898</v>
      </c>
      <c r="C18" s="706" t="s">
        <v>231</v>
      </c>
      <c r="D18" s="706">
        <v>43718</v>
      </c>
      <c r="E18" s="706">
        <v>43889</v>
      </c>
      <c r="F18" s="706">
        <v>44453</v>
      </c>
      <c r="G18" s="706">
        <v>44453</v>
      </c>
      <c r="H18" s="706">
        <v>44971</v>
      </c>
      <c r="I18" s="706">
        <v>45334</v>
      </c>
      <c r="J18" s="706">
        <v>45547</v>
      </c>
      <c r="K18" s="706">
        <v>45909</v>
      </c>
      <c r="L18" s="706">
        <v>42909</v>
      </c>
      <c r="M18" s="706">
        <v>42992</v>
      </c>
      <c r="N18" s="706">
        <v>43977</v>
      </c>
      <c r="O18" s="706">
        <v>44356</v>
      </c>
      <c r="P18" s="706">
        <v>44516</v>
      </c>
      <c r="Q18" s="706">
        <v>44797</v>
      </c>
      <c r="R18" s="706">
        <v>44977</v>
      </c>
      <c r="S18" s="706">
        <v>44977</v>
      </c>
      <c r="T18" s="706">
        <v>45427</v>
      </c>
      <c r="U18" s="706">
        <v>45530</v>
      </c>
      <c r="V18" s="706">
        <v>45797</v>
      </c>
      <c r="W18" s="715">
        <v>45889</v>
      </c>
    </row>
    <row r="19" spans="1:23" x14ac:dyDescent="0.2">
      <c r="A19" s="102">
        <v>12</v>
      </c>
      <c r="B19" s="700" t="s">
        <v>899</v>
      </c>
      <c r="C19" s="704" t="s">
        <v>900</v>
      </c>
      <c r="D19" s="704" t="s">
        <v>900</v>
      </c>
      <c r="E19" s="704" t="s">
        <v>900</v>
      </c>
      <c r="F19" s="704" t="s">
        <v>900</v>
      </c>
      <c r="G19" s="704" t="s">
        <v>900</v>
      </c>
      <c r="H19" s="704" t="s">
        <v>900</v>
      </c>
      <c r="I19" s="704" t="s">
        <v>900</v>
      </c>
      <c r="J19" s="704" t="s">
        <v>900</v>
      </c>
      <c r="K19" s="704" t="s">
        <v>900</v>
      </c>
      <c r="L19" s="704" t="s">
        <v>901</v>
      </c>
      <c r="M19" s="704" t="s">
        <v>901</v>
      </c>
      <c r="N19" s="704" t="s">
        <v>901</v>
      </c>
      <c r="O19" s="704" t="s">
        <v>901</v>
      </c>
      <c r="P19" s="704" t="s">
        <v>901</v>
      </c>
      <c r="Q19" s="704" t="s">
        <v>901</v>
      </c>
      <c r="R19" s="704" t="s">
        <v>901</v>
      </c>
      <c r="S19" s="704" t="s">
        <v>901</v>
      </c>
      <c r="T19" s="704" t="s">
        <v>901</v>
      </c>
      <c r="U19" s="704" t="s">
        <v>901</v>
      </c>
      <c r="V19" s="704" t="s">
        <v>901</v>
      </c>
      <c r="W19" s="713" t="s">
        <v>901</v>
      </c>
    </row>
    <row r="20" spans="1:23" x14ac:dyDescent="0.2">
      <c r="A20" s="102">
        <v>13</v>
      </c>
      <c r="B20" s="700" t="s">
        <v>902</v>
      </c>
      <c r="C20" s="706" t="s">
        <v>231</v>
      </c>
      <c r="D20" s="706" t="s">
        <v>231</v>
      </c>
      <c r="E20" s="706" t="s">
        <v>231</v>
      </c>
      <c r="F20" s="706" t="s">
        <v>231</v>
      </c>
      <c r="G20" s="706" t="s">
        <v>231</v>
      </c>
      <c r="H20" s="706" t="s">
        <v>231</v>
      </c>
      <c r="I20" s="706" t="s">
        <v>231</v>
      </c>
      <c r="J20" s="706" t="s">
        <v>231</v>
      </c>
      <c r="K20" s="706" t="s">
        <v>231</v>
      </c>
      <c r="L20" s="706">
        <v>48388</v>
      </c>
      <c r="M20" s="706">
        <v>48471</v>
      </c>
      <c r="N20" s="706">
        <v>47994</v>
      </c>
      <c r="O20" s="706">
        <v>48374</v>
      </c>
      <c r="P20" s="706">
        <v>48534</v>
      </c>
      <c r="Q20" s="706">
        <v>48815</v>
      </c>
      <c r="R20" s="706">
        <v>49360</v>
      </c>
      <c r="S20" s="706">
        <v>48719</v>
      </c>
      <c r="T20" s="706">
        <v>49171</v>
      </c>
      <c r="U20" s="706">
        <v>49547</v>
      </c>
      <c r="V20" s="706">
        <v>49815</v>
      </c>
      <c r="W20" s="715">
        <v>50272</v>
      </c>
    </row>
    <row r="21" spans="1:23" x14ac:dyDescent="0.2">
      <c r="A21" s="102">
        <v>14</v>
      </c>
      <c r="B21" s="700" t="s">
        <v>903</v>
      </c>
      <c r="C21" s="704" t="s">
        <v>231</v>
      </c>
      <c r="D21" s="704" t="s">
        <v>844</v>
      </c>
      <c r="E21" s="704" t="s">
        <v>844</v>
      </c>
      <c r="F21" s="704" t="s">
        <v>844</v>
      </c>
      <c r="G21" s="704" t="s">
        <v>844</v>
      </c>
      <c r="H21" s="704" t="s">
        <v>844</v>
      </c>
      <c r="I21" s="704" t="s">
        <v>844</v>
      </c>
      <c r="J21" s="704" t="s">
        <v>844</v>
      </c>
      <c r="K21" s="704" t="s">
        <v>844</v>
      </c>
      <c r="L21" s="704" t="s">
        <v>844</v>
      </c>
      <c r="M21" s="704" t="s">
        <v>844</v>
      </c>
      <c r="N21" s="704" t="s">
        <v>844</v>
      </c>
      <c r="O21" s="704" t="s">
        <v>844</v>
      </c>
      <c r="P21" s="704" t="s">
        <v>844</v>
      </c>
      <c r="Q21" s="704" t="s">
        <v>844</v>
      </c>
      <c r="R21" s="704" t="s">
        <v>844</v>
      </c>
      <c r="S21" s="704" t="s">
        <v>844</v>
      </c>
      <c r="T21" s="704" t="s">
        <v>844</v>
      </c>
      <c r="U21" s="704" t="s">
        <v>844</v>
      </c>
      <c r="V21" s="704" t="s">
        <v>844</v>
      </c>
      <c r="W21" s="713" t="s">
        <v>844</v>
      </c>
    </row>
    <row r="22" spans="1:23" ht="101.25" x14ac:dyDescent="0.2">
      <c r="A22" s="102">
        <v>15</v>
      </c>
      <c r="B22" s="700" t="s">
        <v>904</v>
      </c>
      <c r="C22" s="706" t="s">
        <v>231</v>
      </c>
      <c r="D22" s="706">
        <v>46342</v>
      </c>
      <c r="E22" s="706" t="s">
        <v>905</v>
      </c>
      <c r="F22" s="706" t="s">
        <v>906</v>
      </c>
      <c r="G22" s="706" t="s">
        <v>907</v>
      </c>
      <c r="H22" s="706" t="s">
        <v>908</v>
      </c>
      <c r="I22" s="706" t="s">
        <v>909</v>
      </c>
      <c r="J22" s="706">
        <v>49264</v>
      </c>
      <c r="K22" s="706">
        <v>48534</v>
      </c>
      <c r="L22" s="706">
        <v>46561</v>
      </c>
      <c r="M22" s="706">
        <v>46644</v>
      </c>
      <c r="N22" s="706" t="s">
        <v>910</v>
      </c>
      <c r="O22" s="706" t="s">
        <v>911</v>
      </c>
      <c r="P22" s="706" t="s">
        <v>912</v>
      </c>
      <c r="Q22" s="706" t="s">
        <v>913</v>
      </c>
      <c r="R22" s="706" t="s">
        <v>914</v>
      </c>
      <c r="S22" s="706" t="s">
        <v>915</v>
      </c>
      <c r="T22" s="706" t="s">
        <v>916</v>
      </c>
      <c r="U22" s="706">
        <v>47721</v>
      </c>
      <c r="V22" s="706">
        <v>47988</v>
      </c>
      <c r="W22" s="715">
        <v>48446</v>
      </c>
    </row>
    <row r="23" spans="1:23" ht="33.75" x14ac:dyDescent="0.2">
      <c r="A23" s="102">
        <v>16</v>
      </c>
      <c r="B23" s="700" t="s">
        <v>917</v>
      </c>
      <c r="C23" s="704" t="s">
        <v>231</v>
      </c>
      <c r="D23" s="704" t="s">
        <v>918</v>
      </c>
      <c r="E23" s="704" t="s">
        <v>918</v>
      </c>
      <c r="F23" s="704" t="s">
        <v>918</v>
      </c>
      <c r="G23" s="704" t="s">
        <v>918</v>
      </c>
      <c r="H23" s="704" t="s">
        <v>918</v>
      </c>
      <c r="I23" s="704" t="s">
        <v>918</v>
      </c>
      <c r="J23" s="704" t="s">
        <v>918</v>
      </c>
      <c r="K23" s="704" t="s">
        <v>918</v>
      </c>
      <c r="L23" s="704" t="s">
        <v>919</v>
      </c>
      <c r="M23" s="704" t="s">
        <v>919</v>
      </c>
      <c r="N23" s="704" t="s">
        <v>919</v>
      </c>
      <c r="O23" s="704" t="s">
        <v>919</v>
      </c>
      <c r="P23" s="704" t="s">
        <v>919</v>
      </c>
      <c r="Q23" s="704" t="s">
        <v>919</v>
      </c>
      <c r="R23" s="704" t="s">
        <v>919</v>
      </c>
      <c r="S23" s="704" t="s">
        <v>919</v>
      </c>
      <c r="T23" s="704" t="s">
        <v>919</v>
      </c>
      <c r="U23" s="704" t="s">
        <v>919</v>
      </c>
      <c r="V23" s="704" t="s">
        <v>919</v>
      </c>
      <c r="W23" s="713" t="s">
        <v>919</v>
      </c>
    </row>
    <row r="24" spans="1:23" x14ac:dyDescent="0.2">
      <c r="A24" s="1132" t="s">
        <v>920</v>
      </c>
      <c r="B24" s="1132"/>
      <c r="C24" s="707"/>
      <c r="D24" s="707"/>
      <c r="E24" s="707"/>
      <c r="F24" s="707"/>
      <c r="G24" s="707"/>
      <c r="H24" s="707"/>
      <c r="I24" s="707"/>
      <c r="J24" s="707"/>
      <c r="K24" s="707"/>
      <c r="L24" s="707"/>
      <c r="M24" s="707"/>
      <c r="N24" s="707"/>
      <c r="O24" s="707"/>
      <c r="P24" s="707"/>
      <c r="Q24" s="707"/>
      <c r="R24" s="707"/>
      <c r="S24" s="707"/>
      <c r="T24" s="707"/>
      <c r="U24" s="707"/>
      <c r="V24" s="707"/>
      <c r="W24" s="716"/>
    </row>
    <row r="25" spans="1:23" x14ac:dyDescent="0.2">
      <c r="A25" s="102">
        <v>17</v>
      </c>
      <c r="B25" s="700" t="s">
        <v>921</v>
      </c>
      <c r="C25" s="704" t="s">
        <v>231</v>
      </c>
      <c r="D25" s="704" t="s">
        <v>922</v>
      </c>
      <c r="E25" s="704" t="s">
        <v>922</v>
      </c>
      <c r="F25" s="704" t="s">
        <v>922</v>
      </c>
      <c r="G25" s="704" t="s">
        <v>922</v>
      </c>
      <c r="H25" s="704" t="s">
        <v>922</v>
      </c>
      <c r="I25" s="704" t="s">
        <v>922</v>
      </c>
      <c r="J25" s="704" t="s">
        <v>922</v>
      </c>
      <c r="K25" s="704" t="s">
        <v>922</v>
      </c>
      <c r="L25" s="704" t="s">
        <v>922</v>
      </c>
      <c r="M25" s="704" t="s">
        <v>922</v>
      </c>
      <c r="N25" s="704" t="s">
        <v>922</v>
      </c>
      <c r="O25" s="704" t="s">
        <v>922</v>
      </c>
      <c r="P25" s="704" t="s">
        <v>922</v>
      </c>
      <c r="Q25" s="704" t="s">
        <v>922</v>
      </c>
      <c r="R25" s="704" t="s">
        <v>922</v>
      </c>
      <c r="S25" s="704" t="s">
        <v>922</v>
      </c>
      <c r="T25" s="704" t="s">
        <v>922</v>
      </c>
      <c r="U25" s="704" t="s">
        <v>922</v>
      </c>
      <c r="V25" s="704" t="s">
        <v>922</v>
      </c>
      <c r="W25" s="713" t="s">
        <v>922</v>
      </c>
    </row>
    <row r="26" spans="1:23" s="718" customFormat="1" ht="45" x14ac:dyDescent="0.2">
      <c r="A26" s="102">
        <v>18</v>
      </c>
      <c r="B26" s="708" t="s">
        <v>923</v>
      </c>
      <c r="C26" s="709" t="s">
        <v>231</v>
      </c>
      <c r="D26" s="709" t="s">
        <v>924</v>
      </c>
      <c r="E26" s="709" t="s">
        <v>925</v>
      </c>
      <c r="F26" s="709" t="s">
        <v>926</v>
      </c>
      <c r="G26" s="709" t="s">
        <v>927</v>
      </c>
      <c r="H26" s="709" t="s">
        <v>928</v>
      </c>
      <c r="I26" s="709" t="s">
        <v>929</v>
      </c>
      <c r="J26" s="709" t="s">
        <v>930</v>
      </c>
      <c r="K26" s="709" t="s">
        <v>931</v>
      </c>
      <c r="L26" s="704" t="s">
        <v>932</v>
      </c>
      <c r="M26" s="704" t="s">
        <v>933</v>
      </c>
      <c r="N26" s="710" t="s">
        <v>934</v>
      </c>
      <c r="O26" s="710" t="s">
        <v>935</v>
      </c>
      <c r="P26" s="710" t="s">
        <v>936</v>
      </c>
      <c r="Q26" s="710" t="s">
        <v>937</v>
      </c>
      <c r="R26" s="710" t="s">
        <v>938</v>
      </c>
      <c r="S26" s="710" t="s">
        <v>939</v>
      </c>
      <c r="T26" s="710" t="s">
        <v>940</v>
      </c>
      <c r="U26" s="710" t="s">
        <v>941</v>
      </c>
      <c r="V26" s="710" t="s">
        <v>942</v>
      </c>
      <c r="W26" s="717" t="s">
        <v>943</v>
      </c>
    </row>
    <row r="27" spans="1:23" x14ac:dyDescent="0.2">
      <c r="A27" s="102">
        <v>19</v>
      </c>
      <c r="B27" s="700" t="s">
        <v>944</v>
      </c>
      <c r="C27" s="704" t="s">
        <v>286</v>
      </c>
      <c r="D27" s="704" t="s">
        <v>286</v>
      </c>
      <c r="E27" s="704" t="s">
        <v>286</v>
      </c>
      <c r="F27" s="704" t="s">
        <v>286</v>
      </c>
      <c r="G27" s="704" t="s">
        <v>286</v>
      </c>
      <c r="H27" s="704" t="s">
        <v>286</v>
      </c>
      <c r="I27" s="704" t="s">
        <v>286</v>
      </c>
      <c r="J27" s="704" t="s">
        <v>286</v>
      </c>
      <c r="K27" s="704" t="s">
        <v>286</v>
      </c>
      <c r="L27" s="704" t="s">
        <v>286</v>
      </c>
      <c r="M27" s="704" t="s">
        <v>286</v>
      </c>
      <c r="N27" s="704" t="s">
        <v>286</v>
      </c>
      <c r="O27" s="704" t="s">
        <v>286</v>
      </c>
      <c r="P27" s="704" t="s">
        <v>286</v>
      </c>
      <c r="Q27" s="704" t="s">
        <v>286</v>
      </c>
      <c r="R27" s="704" t="s">
        <v>286</v>
      </c>
      <c r="S27" s="704" t="s">
        <v>286</v>
      </c>
      <c r="T27" s="704" t="s">
        <v>286</v>
      </c>
      <c r="U27" s="704" t="s">
        <v>286</v>
      </c>
      <c r="V27" s="704" t="s">
        <v>286</v>
      </c>
      <c r="W27" s="713" t="s">
        <v>286</v>
      </c>
    </row>
    <row r="28" spans="1:23" x14ac:dyDescent="0.2">
      <c r="A28" s="102" t="s">
        <v>945</v>
      </c>
      <c r="B28" s="700" t="s">
        <v>946</v>
      </c>
      <c r="C28" s="704" t="s">
        <v>947</v>
      </c>
      <c r="D28" s="704" t="s">
        <v>947</v>
      </c>
      <c r="E28" s="704" t="s">
        <v>947</v>
      </c>
      <c r="F28" s="704" t="s">
        <v>947</v>
      </c>
      <c r="G28" s="704" t="s">
        <v>947</v>
      </c>
      <c r="H28" s="704" t="s">
        <v>947</v>
      </c>
      <c r="I28" s="704" t="s">
        <v>947</v>
      </c>
      <c r="J28" s="704" t="s">
        <v>947</v>
      </c>
      <c r="K28" s="704" t="s">
        <v>947</v>
      </c>
      <c r="L28" s="704" t="s">
        <v>948</v>
      </c>
      <c r="M28" s="704" t="s">
        <v>948</v>
      </c>
      <c r="N28" s="704" t="s">
        <v>948</v>
      </c>
      <c r="O28" s="704" t="s">
        <v>948</v>
      </c>
      <c r="P28" s="704" t="s">
        <v>948</v>
      </c>
      <c r="Q28" s="704" t="s">
        <v>948</v>
      </c>
      <c r="R28" s="704" t="s">
        <v>948</v>
      </c>
      <c r="S28" s="704" t="s">
        <v>948</v>
      </c>
      <c r="T28" s="704" t="s">
        <v>948</v>
      </c>
      <c r="U28" s="704" t="s">
        <v>948</v>
      </c>
      <c r="V28" s="704" t="s">
        <v>948</v>
      </c>
      <c r="W28" s="713" t="s">
        <v>948</v>
      </c>
    </row>
    <row r="29" spans="1:23" x14ac:dyDescent="0.2">
      <c r="A29" s="102" t="s">
        <v>949</v>
      </c>
      <c r="B29" s="700" t="s">
        <v>950</v>
      </c>
      <c r="C29" s="704" t="s">
        <v>947</v>
      </c>
      <c r="D29" s="704" t="s">
        <v>947</v>
      </c>
      <c r="E29" s="704" t="s">
        <v>947</v>
      </c>
      <c r="F29" s="704" t="s">
        <v>947</v>
      </c>
      <c r="G29" s="704" t="s">
        <v>947</v>
      </c>
      <c r="H29" s="704" t="s">
        <v>947</v>
      </c>
      <c r="I29" s="704" t="s">
        <v>947</v>
      </c>
      <c r="J29" s="704" t="s">
        <v>947</v>
      </c>
      <c r="K29" s="704" t="s">
        <v>947</v>
      </c>
      <c r="L29" s="704" t="s">
        <v>948</v>
      </c>
      <c r="M29" s="704" t="s">
        <v>948</v>
      </c>
      <c r="N29" s="704" t="s">
        <v>948</v>
      </c>
      <c r="O29" s="704" t="s">
        <v>948</v>
      </c>
      <c r="P29" s="704" t="s">
        <v>948</v>
      </c>
      <c r="Q29" s="704" t="s">
        <v>948</v>
      </c>
      <c r="R29" s="704" t="s">
        <v>948</v>
      </c>
      <c r="S29" s="704" t="s">
        <v>948</v>
      </c>
      <c r="T29" s="704" t="s">
        <v>948</v>
      </c>
      <c r="U29" s="704" t="s">
        <v>948</v>
      </c>
      <c r="V29" s="704" t="s">
        <v>948</v>
      </c>
      <c r="W29" s="713" t="s">
        <v>948</v>
      </c>
    </row>
    <row r="30" spans="1:23" x14ac:dyDescent="0.2">
      <c r="A30" s="102">
        <v>21</v>
      </c>
      <c r="B30" s="700" t="s">
        <v>951</v>
      </c>
      <c r="C30" s="704" t="s">
        <v>231</v>
      </c>
      <c r="D30" s="704" t="s">
        <v>286</v>
      </c>
      <c r="E30" s="704" t="s">
        <v>286</v>
      </c>
      <c r="F30" s="704" t="s">
        <v>286</v>
      </c>
      <c r="G30" s="704" t="s">
        <v>286</v>
      </c>
      <c r="H30" s="704" t="s">
        <v>286</v>
      </c>
      <c r="I30" s="704" t="s">
        <v>286</v>
      </c>
      <c r="J30" s="704" t="s">
        <v>286</v>
      </c>
      <c r="K30" s="704" t="s">
        <v>286</v>
      </c>
      <c r="L30" s="704" t="s">
        <v>286</v>
      </c>
      <c r="M30" s="704" t="s">
        <v>286</v>
      </c>
      <c r="N30" s="704" t="s">
        <v>286</v>
      </c>
      <c r="O30" s="704" t="s">
        <v>286</v>
      </c>
      <c r="P30" s="704" t="s">
        <v>286</v>
      </c>
      <c r="Q30" s="704" t="s">
        <v>286</v>
      </c>
      <c r="R30" s="704" t="s">
        <v>286</v>
      </c>
      <c r="S30" s="704" t="s">
        <v>286</v>
      </c>
      <c r="T30" s="704" t="s">
        <v>286</v>
      </c>
      <c r="U30" s="704" t="s">
        <v>286</v>
      </c>
      <c r="V30" s="704" t="s">
        <v>286</v>
      </c>
      <c r="W30" s="713" t="s">
        <v>286</v>
      </c>
    </row>
    <row r="31" spans="1:23" x14ac:dyDescent="0.2">
      <c r="A31" s="102">
        <v>22</v>
      </c>
      <c r="B31" s="700" t="s">
        <v>952</v>
      </c>
      <c r="C31" s="704" t="s">
        <v>953</v>
      </c>
      <c r="D31" s="704" t="s">
        <v>953</v>
      </c>
      <c r="E31" s="704" t="s">
        <v>953</v>
      </c>
      <c r="F31" s="704" t="s">
        <v>953</v>
      </c>
      <c r="G31" s="704" t="s">
        <v>953</v>
      </c>
      <c r="H31" s="704" t="s">
        <v>953</v>
      </c>
      <c r="I31" s="704" t="s">
        <v>953</v>
      </c>
      <c r="J31" s="704" t="s">
        <v>953</v>
      </c>
      <c r="K31" s="704" t="s">
        <v>953</v>
      </c>
      <c r="L31" s="704" t="s">
        <v>953</v>
      </c>
      <c r="M31" s="704" t="s">
        <v>953</v>
      </c>
      <c r="N31" s="704" t="s">
        <v>953</v>
      </c>
      <c r="O31" s="704" t="s">
        <v>953</v>
      </c>
      <c r="P31" s="704" t="s">
        <v>953</v>
      </c>
      <c r="Q31" s="704" t="s">
        <v>953</v>
      </c>
      <c r="R31" s="704" t="s">
        <v>953</v>
      </c>
      <c r="S31" s="704" t="s">
        <v>953</v>
      </c>
      <c r="T31" s="704" t="s">
        <v>953</v>
      </c>
      <c r="U31" s="704" t="s">
        <v>953</v>
      </c>
      <c r="V31" s="704" t="s">
        <v>953</v>
      </c>
      <c r="W31" s="713" t="s">
        <v>953</v>
      </c>
    </row>
    <row r="32" spans="1:23" x14ac:dyDescent="0.2">
      <c r="A32" s="102">
        <v>23</v>
      </c>
      <c r="B32" s="700" t="s">
        <v>954</v>
      </c>
      <c r="C32" s="704" t="s">
        <v>231</v>
      </c>
      <c r="D32" s="704" t="s">
        <v>955</v>
      </c>
      <c r="E32" s="704" t="s">
        <v>955</v>
      </c>
      <c r="F32" s="704" t="s">
        <v>955</v>
      </c>
      <c r="G32" s="704" t="s">
        <v>955</v>
      </c>
      <c r="H32" s="704" t="s">
        <v>955</v>
      </c>
      <c r="I32" s="704" t="s">
        <v>955</v>
      </c>
      <c r="J32" s="704" t="s">
        <v>955</v>
      </c>
      <c r="K32" s="704" t="s">
        <v>955</v>
      </c>
      <c r="L32" s="704" t="s">
        <v>956</v>
      </c>
      <c r="M32" s="704" t="s">
        <v>956</v>
      </c>
      <c r="N32" s="704" t="s">
        <v>956</v>
      </c>
      <c r="O32" s="704" t="s">
        <v>956</v>
      </c>
      <c r="P32" s="704" t="s">
        <v>956</v>
      </c>
      <c r="Q32" s="704" t="s">
        <v>956</v>
      </c>
      <c r="R32" s="704" t="s">
        <v>956</v>
      </c>
      <c r="S32" s="704" t="s">
        <v>956</v>
      </c>
      <c r="T32" s="704" t="s">
        <v>956</v>
      </c>
      <c r="U32" s="704" t="s">
        <v>956</v>
      </c>
      <c r="V32" s="704" t="s">
        <v>956</v>
      </c>
      <c r="W32" s="713" t="s">
        <v>956</v>
      </c>
    </row>
    <row r="33" spans="1:23" ht="45" x14ac:dyDescent="0.2">
      <c r="A33" s="102">
        <v>24</v>
      </c>
      <c r="B33" s="700" t="s">
        <v>957</v>
      </c>
      <c r="C33" s="704" t="s">
        <v>231</v>
      </c>
      <c r="D33" s="704" t="s">
        <v>958</v>
      </c>
      <c r="E33" s="704" t="s">
        <v>958</v>
      </c>
      <c r="F33" s="704" t="s">
        <v>958</v>
      </c>
      <c r="G33" s="704" t="s">
        <v>958</v>
      </c>
      <c r="H33" s="704" t="s">
        <v>958</v>
      </c>
      <c r="I33" s="704" t="s">
        <v>958</v>
      </c>
      <c r="J33" s="704" t="s">
        <v>958</v>
      </c>
      <c r="K33" s="704" t="s">
        <v>958</v>
      </c>
      <c r="L33" s="704" t="s">
        <v>231</v>
      </c>
      <c r="M33" s="704" t="s">
        <v>231</v>
      </c>
      <c r="N33" s="704" t="s">
        <v>231</v>
      </c>
      <c r="O33" s="704" t="s">
        <v>231</v>
      </c>
      <c r="P33" s="704" t="s">
        <v>231</v>
      </c>
      <c r="Q33" s="704" t="s">
        <v>231</v>
      </c>
      <c r="R33" s="704" t="s">
        <v>231</v>
      </c>
      <c r="S33" s="704" t="s">
        <v>231</v>
      </c>
      <c r="T33" s="704" t="s">
        <v>231</v>
      </c>
      <c r="U33" s="704" t="s">
        <v>231</v>
      </c>
      <c r="V33" s="704" t="s">
        <v>231</v>
      </c>
      <c r="W33" s="713" t="s">
        <v>231</v>
      </c>
    </row>
    <row r="34" spans="1:23" x14ac:dyDescent="0.2">
      <c r="A34" s="102">
        <v>25</v>
      </c>
      <c r="B34" s="700" t="s">
        <v>959</v>
      </c>
      <c r="C34" s="704" t="s">
        <v>231</v>
      </c>
      <c r="D34" s="704" t="s">
        <v>960</v>
      </c>
      <c r="E34" s="704" t="s">
        <v>960</v>
      </c>
      <c r="F34" s="704" t="s">
        <v>960</v>
      </c>
      <c r="G34" s="704" t="s">
        <v>960</v>
      </c>
      <c r="H34" s="704" t="s">
        <v>960</v>
      </c>
      <c r="I34" s="704" t="s">
        <v>960</v>
      </c>
      <c r="J34" s="704" t="s">
        <v>960</v>
      </c>
      <c r="K34" s="704" t="s">
        <v>960</v>
      </c>
      <c r="L34" s="704" t="s">
        <v>231</v>
      </c>
      <c r="M34" s="704" t="s">
        <v>231</v>
      </c>
      <c r="N34" s="704" t="s">
        <v>231</v>
      </c>
      <c r="O34" s="704" t="s">
        <v>231</v>
      </c>
      <c r="P34" s="704" t="s">
        <v>231</v>
      </c>
      <c r="Q34" s="704" t="s">
        <v>231</v>
      </c>
      <c r="R34" s="704" t="s">
        <v>231</v>
      </c>
      <c r="S34" s="704" t="s">
        <v>231</v>
      </c>
      <c r="T34" s="704" t="s">
        <v>231</v>
      </c>
      <c r="U34" s="704" t="s">
        <v>231</v>
      </c>
      <c r="V34" s="704" t="s">
        <v>231</v>
      </c>
      <c r="W34" s="713" t="s">
        <v>231</v>
      </c>
    </row>
    <row r="35" spans="1:23" ht="409.5" x14ac:dyDescent="0.2">
      <c r="A35" s="102">
        <v>26</v>
      </c>
      <c r="B35" s="700" t="s">
        <v>961</v>
      </c>
      <c r="C35" s="704" t="s">
        <v>231</v>
      </c>
      <c r="D35" s="704" t="s">
        <v>962</v>
      </c>
      <c r="E35" s="704" t="s">
        <v>963</v>
      </c>
      <c r="F35" s="704" t="s">
        <v>963</v>
      </c>
      <c r="G35" s="704" t="s">
        <v>963</v>
      </c>
      <c r="H35" s="704" t="s">
        <v>963</v>
      </c>
      <c r="I35" s="704" t="s">
        <v>963</v>
      </c>
      <c r="J35" s="704" t="s">
        <v>963</v>
      </c>
      <c r="K35" s="704" t="s">
        <v>963</v>
      </c>
      <c r="L35" s="704" t="s">
        <v>231</v>
      </c>
      <c r="M35" s="704" t="s">
        <v>231</v>
      </c>
      <c r="N35" s="704" t="s">
        <v>231</v>
      </c>
      <c r="O35" s="704" t="s">
        <v>231</v>
      </c>
      <c r="P35" s="704" t="s">
        <v>231</v>
      </c>
      <c r="Q35" s="704" t="s">
        <v>231</v>
      </c>
      <c r="R35" s="704" t="s">
        <v>231</v>
      </c>
      <c r="S35" s="704" t="s">
        <v>231</v>
      </c>
      <c r="T35" s="704" t="s">
        <v>231</v>
      </c>
      <c r="U35" s="704" t="s">
        <v>231</v>
      </c>
      <c r="V35" s="704" t="s">
        <v>231</v>
      </c>
      <c r="W35" s="713" t="s">
        <v>231</v>
      </c>
    </row>
    <row r="36" spans="1:23" x14ac:dyDescent="0.2">
      <c r="A36" s="102">
        <v>27</v>
      </c>
      <c r="B36" s="700" t="s">
        <v>964</v>
      </c>
      <c r="C36" s="704" t="s">
        <v>231</v>
      </c>
      <c r="D36" s="704" t="s">
        <v>965</v>
      </c>
      <c r="E36" s="704" t="s">
        <v>965</v>
      </c>
      <c r="F36" s="704" t="s">
        <v>965</v>
      </c>
      <c r="G36" s="704" t="s">
        <v>965</v>
      </c>
      <c r="H36" s="704" t="s">
        <v>965</v>
      </c>
      <c r="I36" s="704" t="s">
        <v>965</v>
      </c>
      <c r="J36" s="704" t="s">
        <v>965</v>
      </c>
      <c r="K36" s="704" t="s">
        <v>965</v>
      </c>
      <c r="L36" s="704" t="s">
        <v>231</v>
      </c>
      <c r="M36" s="704" t="s">
        <v>231</v>
      </c>
      <c r="N36" s="704" t="s">
        <v>231</v>
      </c>
      <c r="O36" s="704" t="s">
        <v>231</v>
      </c>
      <c r="P36" s="704" t="s">
        <v>231</v>
      </c>
      <c r="Q36" s="704" t="s">
        <v>231</v>
      </c>
      <c r="R36" s="704" t="s">
        <v>231</v>
      </c>
      <c r="S36" s="704" t="s">
        <v>231</v>
      </c>
      <c r="T36" s="704" t="s">
        <v>231</v>
      </c>
      <c r="U36" s="704" t="s">
        <v>231</v>
      </c>
      <c r="V36" s="704" t="s">
        <v>231</v>
      </c>
      <c r="W36" s="713" t="s">
        <v>231</v>
      </c>
    </row>
    <row r="37" spans="1:23" x14ac:dyDescent="0.2">
      <c r="A37" s="102">
        <v>28</v>
      </c>
      <c r="B37" s="700" t="s">
        <v>966</v>
      </c>
      <c r="C37" s="704" t="s">
        <v>231</v>
      </c>
      <c r="D37" s="704" t="s">
        <v>967</v>
      </c>
      <c r="E37" s="704" t="s">
        <v>967</v>
      </c>
      <c r="F37" s="704" t="s">
        <v>967</v>
      </c>
      <c r="G37" s="704" t="s">
        <v>967</v>
      </c>
      <c r="H37" s="704" t="s">
        <v>967</v>
      </c>
      <c r="I37" s="704" t="s">
        <v>967</v>
      </c>
      <c r="J37" s="704" t="s">
        <v>967</v>
      </c>
      <c r="K37" s="704" t="s">
        <v>967</v>
      </c>
      <c r="L37" s="704" t="s">
        <v>231</v>
      </c>
      <c r="M37" s="704" t="s">
        <v>231</v>
      </c>
      <c r="N37" s="704" t="s">
        <v>231</v>
      </c>
      <c r="O37" s="704" t="s">
        <v>231</v>
      </c>
      <c r="P37" s="704" t="s">
        <v>231</v>
      </c>
      <c r="Q37" s="704" t="s">
        <v>231</v>
      </c>
      <c r="R37" s="704" t="s">
        <v>231</v>
      </c>
      <c r="S37" s="704" t="s">
        <v>231</v>
      </c>
      <c r="T37" s="704" t="s">
        <v>231</v>
      </c>
      <c r="U37" s="704" t="s">
        <v>231</v>
      </c>
      <c r="V37" s="704" t="s">
        <v>231</v>
      </c>
      <c r="W37" s="713" t="s">
        <v>231</v>
      </c>
    </row>
    <row r="38" spans="1:23" x14ac:dyDescent="0.2">
      <c r="A38" s="102">
        <v>29</v>
      </c>
      <c r="B38" s="700" t="s">
        <v>968</v>
      </c>
      <c r="C38" s="704" t="s">
        <v>231</v>
      </c>
      <c r="D38" s="704" t="s">
        <v>810</v>
      </c>
      <c r="E38" s="704" t="s">
        <v>810</v>
      </c>
      <c r="F38" s="704" t="s">
        <v>810</v>
      </c>
      <c r="G38" s="704" t="s">
        <v>810</v>
      </c>
      <c r="H38" s="704" t="s">
        <v>810</v>
      </c>
      <c r="I38" s="704" t="s">
        <v>810</v>
      </c>
      <c r="J38" s="704" t="s">
        <v>810</v>
      </c>
      <c r="K38" s="704" t="s">
        <v>810</v>
      </c>
      <c r="L38" s="704" t="s">
        <v>231</v>
      </c>
      <c r="M38" s="704" t="s">
        <v>231</v>
      </c>
      <c r="N38" s="704" t="s">
        <v>231</v>
      </c>
      <c r="O38" s="704" t="s">
        <v>231</v>
      </c>
      <c r="P38" s="704" t="s">
        <v>231</v>
      </c>
      <c r="Q38" s="704" t="s">
        <v>231</v>
      </c>
      <c r="R38" s="704" t="s">
        <v>231</v>
      </c>
      <c r="S38" s="704" t="s">
        <v>231</v>
      </c>
      <c r="T38" s="704" t="s">
        <v>231</v>
      </c>
      <c r="U38" s="704" t="s">
        <v>231</v>
      </c>
      <c r="V38" s="704" t="s">
        <v>231</v>
      </c>
      <c r="W38" s="713" t="s">
        <v>231</v>
      </c>
    </row>
    <row r="39" spans="1:23" x14ac:dyDescent="0.2">
      <c r="A39" s="102">
        <v>30</v>
      </c>
      <c r="B39" s="700" t="s">
        <v>969</v>
      </c>
      <c r="C39" s="704" t="s">
        <v>286</v>
      </c>
      <c r="D39" s="704" t="s">
        <v>286</v>
      </c>
      <c r="E39" s="704" t="s">
        <v>286</v>
      </c>
      <c r="F39" s="704" t="s">
        <v>286</v>
      </c>
      <c r="G39" s="704" t="s">
        <v>286</v>
      </c>
      <c r="H39" s="704" t="s">
        <v>286</v>
      </c>
      <c r="I39" s="704" t="s">
        <v>286</v>
      </c>
      <c r="J39" s="704" t="s">
        <v>286</v>
      </c>
      <c r="K39" s="704" t="s">
        <v>286</v>
      </c>
      <c r="L39" s="704" t="s">
        <v>286</v>
      </c>
      <c r="M39" s="704" t="s">
        <v>286</v>
      </c>
      <c r="N39" s="704" t="s">
        <v>286</v>
      </c>
      <c r="O39" s="704" t="s">
        <v>286</v>
      </c>
      <c r="P39" s="704" t="s">
        <v>286</v>
      </c>
      <c r="Q39" s="704" t="s">
        <v>286</v>
      </c>
      <c r="R39" s="704" t="s">
        <v>286</v>
      </c>
      <c r="S39" s="704" t="s">
        <v>286</v>
      </c>
      <c r="T39" s="704" t="s">
        <v>286</v>
      </c>
      <c r="U39" s="704" t="s">
        <v>286</v>
      </c>
      <c r="V39" s="704" t="s">
        <v>286</v>
      </c>
      <c r="W39" s="713" t="s">
        <v>286</v>
      </c>
    </row>
    <row r="40" spans="1:23" x14ac:dyDescent="0.2">
      <c r="A40" s="102">
        <v>31</v>
      </c>
      <c r="B40" s="700" t="s">
        <v>970</v>
      </c>
      <c r="C40" s="704" t="s">
        <v>231</v>
      </c>
      <c r="D40" s="704" t="s">
        <v>231</v>
      </c>
      <c r="E40" s="704" t="s">
        <v>231</v>
      </c>
      <c r="F40" s="704" t="s">
        <v>231</v>
      </c>
      <c r="G40" s="704" t="s">
        <v>231</v>
      </c>
      <c r="H40" s="704" t="s">
        <v>231</v>
      </c>
      <c r="I40" s="704" t="s">
        <v>231</v>
      </c>
      <c r="J40" s="704" t="s">
        <v>231</v>
      </c>
      <c r="K40" s="704" t="s">
        <v>231</v>
      </c>
      <c r="L40" s="704" t="s">
        <v>231</v>
      </c>
      <c r="M40" s="704" t="s">
        <v>231</v>
      </c>
      <c r="N40" s="704" t="s">
        <v>231</v>
      </c>
      <c r="O40" s="704" t="s">
        <v>231</v>
      </c>
      <c r="P40" s="704" t="s">
        <v>231</v>
      </c>
      <c r="Q40" s="704" t="s">
        <v>231</v>
      </c>
      <c r="R40" s="704" t="s">
        <v>231</v>
      </c>
      <c r="S40" s="704" t="s">
        <v>231</v>
      </c>
      <c r="T40" s="704" t="s">
        <v>231</v>
      </c>
      <c r="U40" s="704" t="s">
        <v>231</v>
      </c>
      <c r="V40" s="704" t="s">
        <v>231</v>
      </c>
      <c r="W40" s="713" t="s">
        <v>231</v>
      </c>
    </row>
    <row r="41" spans="1:23" x14ac:dyDescent="0.2">
      <c r="A41" s="102">
        <v>32</v>
      </c>
      <c r="B41" s="700" t="s">
        <v>971</v>
      </c>
      <c r="C41" s="704" t="s">
        <v>231</v>
      </c>
      <c r="D41" s="704" t="s">
        <v>231</v>
      </c>
      <c r="E41" s="704" t="s">
        <v>231</v>
      </c>
      <c r="F41" s="704" t="s">
        <v>231</v>
      </c>
      <c r="G41" s="704" t="s">
        <v>231</v>
      </c>
      <c r="H41" s="704" t="s">
        <v>231</v>
      </c>
      <c r="I41" s="704" t="s">
        <v>231</v>
      </c>
      <c r="J41" s="704" t="s">
        <v>231</v>
      </c>
      <c r="K41" s="704" t="s">
        <v>231</v>
      </c>
      <c r="L41" s="704" t="s">
        <v>231</v>
      </c>
      <c r="M41" s="704" t="s">
        <v>231</v>
      </c>
      <c r="N41" s="704" t="s">
        <v>231</v>
      </c>
      <c r="O41" s="704" t="s">
        <v>231</v>
      </c>
      <c r="P41" s="704" t="s">
        <v>231</v>
      </c>
      <c r="Q41" s="704" t="s">
        <v>231</v>
      </c>
      <c r="R41" s="704" t="s">
        <v>231</v>
      </c>
      <c r="S41" s="704" t="s">
        <v>231</v>
      </c>
      <c r="T41" s="704" t="s">
        <v>231</v>
      </c>
      <c r="U41" s="704" t="s">
        <v>231</v>
      </c>
      <c r="V41" s="704" t="s">
        <v>231</v>
      </c>
      <c r="W41" s="713" t="s">
        <v>231</v>
      </c>
    </row>
    <row r="42" spans="1:23" x14ac:dyDescent="0.2">
      <c r="A42" s="102">
        <v>33</v>
      </c>
      <c r="B42" s="700" t="s">
        <v>972</v>
      </c>
      <c r="C42" s="704" t="s">
        <v>231</v>
      </c>
      <c r="D42" s="704" t="s">
        <v>231</v>
      </c>
      <c r="E42" s="704" t="s">
        <v>231</v>
      </c>
      <c r="F42" s="704" t="s">
        <v>231</v>
      </c>
      <c r="G42" s="704" t="s">
        <v>231</v>
      </c>
      <c r="H42" s="704" t="s">
        <v>231</v>
      </c>
      <c r="I42" s="704" t="s">
        <v>231</v>
      </c>
      <c r="J42" s="704" t="s">
        <v>231</v>
      </c>
      <c r="K42" s="704" t="s">
        <v>231</v>
      </c>
      <c r="L42" s="704" t="s">
        <v>231</v>
      </c>
      <c r="M42" s="704" t="s">
        <v>231</v>
      </c>
      <c r="N42" s="704" t="s">
        <v>231</v>
      </c>
      <c r="O42" s="704" t="s">
        <v>231</v>
      </c>
      <c r="P42" s="704" t="s">
        <v>231</v>
      </c>
      <c r="Q42" s="704" t="s">
        <v>231</v>
      </c>
      <c r="R42" s="704" t="s">
        <v>231</v>
      </c>
      <c r="S42" s="704" t="s">
        <v>231</v>
      </c>
      <c r="T42" s="704" t="s">
        <v>231</v>
      </c>
      <c r="U42" s="704" t="s">
        <v>231</v>
      </c>
      <c r="V42" s="704" t="s">
        <v>231</v>
      </c>
      <c r="W42" s="713" t="s">
        <v>231</v>
      </c>
    </row>
    <row r="43" spans="1:23" x14ac:dyDescent="0.2">
      <c r="A43" s="102">
        <v>34</v>
      </c>
      <c r="B43" s="700" t="s">
        <v>973</v>
      </c>
      <c r="C43" s="704" t="s">
        <v>231</v>
      </c>
      <c r="D43" s="704" t="s">
        <v>231</v>
      </c>
      <c r="E43" s="704" t="s">
        <v>231</v>
      </c>
      <c r="F43" s="704" t="s">
        <v>231</v>
      </c>
      <c r="G43" s="704" t="s">
        <v>231</v>
      </c>
      <c r="H43" s="704" t="s">
        <v>231</v>
      </c>
      <c r="I43" s="704" t="s">
        <v>231</v>
      </c>
      <c r="J43" s="704" t="s">
        <v>231</v>
      </c>
      <c r="K43" s="704" t="s">
        <v>231</v>
      </c>
      <c r="L43" s="704" t="s">
        <v>231</v>
      </c>
      <c r="M43" s="704" t="s">
        <v>231</v>
      </c>
      <c r="N43" s="704" t="s">
        <v>231</v>
      </c>
      <c r="O43" s="704" t="s">
        <v>231</v>
      </c>
      <c r="P43" s="704" t="s">
        <v>231</v>
      </c>
      <c r="Q43" s="704" t="s">
        <v>231</v>
      </c>
      <c r="R43" s="704" t="s">
        <v>231</v>
      </c>
      <c r="S43" s="704" t="s">
        <v>231</v>
      </c>
      <c r="T43" s="704" t="s">
        <v>231</v>
      </c>
      <c r="U43" s="704" t="s">
        <v>231</v>
      </c>
      <c r="V43" s="704" t="s">
        <v>231</v>
      </c>
      <c r="W43" s="713" t="s">
        <v>231</v>
      </c>
    </row>
    <row r="44" spans="1:23" x14ac:dyDescent="0.2">
      <c r="A44" s="102" t="s">
        <v>974</v>
      </c>
      <c r="B44" s="700" t="s">
        <v>975</v>
      </c>
      <c r="C44" s="704" t="s">
        <v>231</v>
      </c>
      <c r="D44" s="704" t="s">
        <v>231</v>
      </c>
      <c r="E44" s="704" t="s">
        <v>231</v>
      </c>
      <c r="F44" s="704" t="s">
        <v>231</v>
      </c>
      <c r="G44" s="704" t="s">
        <v>231</v>
      </c>
      <c r="H44" s="704" t="s">
        <v>231</v>
      </c>
      <c r="I44" s="704" t="s">
        <v>231</v>
      </c>
      <c r="J44" s="704" t="s">
        <v>231</v>
      </c>
      <c r="K44" s="704" t="s">
        <v>231</v>
      </c>
      <c r="L44" s="704" t="s">
        <v>231</v>
      </c>
      <c r="M44" s="704" t="s">
        <v>231</v>
      </c>
      <c r="N44" s="704" t="s">
        <v>231</v>
      </c>
      <c r="O44" s="704" t="s">
        <v>231</v>
      </c>
      <c r="P44" s="704" t="s">
        <v>231</v>
      </c>
      <c r="Q44" s="704" t="s">
        <v>231</v>
      </c>
      <c r="R44" s="704" t="s">
        <v>231</v>
      </c>
      <c r="S44" s="704" t="s">
        <v>231</v>
      </c>
      <c r="T44" s="704" t="s">
        <v>231</v>
      </c>
      <c r="U44" s="704" t="s">
        <v>231</v>
      </c>
      <c r="V44" s="704" t="s">
        <v>231</v>
      </c>
      <c r="W44" s="713" t="s">
        <v>231</v>
      </c>
    </row>
    <row r="45" spans="1:23" x14ac:dyDescent="0.2">
      <c r="A45" s="102" t="s">
        <v>976</v>
      </c>
      <c r="B45" s="700" t="s">
        <v>977</v>
      </c>
      <c r="C45" s="704">
        <v>1</v>
      </c>
      <c r="D45" s="704">
        <v>2</v>
      </c>
      <c r="E45" s="704">
        <v>2</v>
      </c>
      <c r="F45" s="704">
        <v>2</v>
      </c>
      <c r="G45" s="704">
        <v>2</v>
      </c>
      <c r="H45" s="704">
        <v>2</v>
      </c>
      <c r="I45" s="704">
        <v>2</v>
      </c>
      <c r="J45" s="704">
        <v>2</v>
      </c>
      <c r="K45" s="704">
        <v>2</v>
      </c>
      <c r="L45" s="704">
        <v>3</v>
      </c>
      <c r="M45" s="704">
        <v>3</v>
      </c>
      <c r="N45" s="704">
        <v>3</v>
      </c>
      <c r="O45" s="704">
        <v>3</v>
      </c>
      <c r="P45" s="704">
        <v>3</v>
      </c>
      <c r="Q45" s="704">
        <v>3</v>
      </c>
      <c r="R45" s="704">
        <v>3</v>
      </c>
      <c r="S45" s="704">
        <v>3</v>
      </c>
      <c r="T45" s="704">
        <v>3</v>
      </c>
      <c r="U45" s="704">
        <v>3</v>
      </c>
      <c r="V45" s="704">
        <v>3</v>
      </c>
      <c r="W45" s="713">
        <v>3</v>
      </c>
    </row>
    <row r="46" spans="1:23" ht="33.75" x14ac:dyDescent="0.2">
      <c r="A46" s="102">
        <v>35</v>
      </c>
      <c r="B46" s="700" t="s">
        <v>978</v>
      </c>
      <c r="C46" s="704" t="s">
        <v>979</v>
      </c>
      <c r="D46" s="704" t="s">
        <v>980</v>
      </c>
      <c r="E46" s="704" t="s">
        <v>980</v>
      </c>
      <c r="F46" s="704" t="s">
        <v>980</v>
      </c>
      <c r="G46" s="704" t="s">
        <v>980</v>
      </c>
      <c r="H46" s="704" t="s">
        <v>980</v>
      </c>
      <c r="I46" s="704" t="s">
        <v>980</v>
      </c>
      <c r="J46" s="704" t="s">
        <v>980</v>
      </c>
      <c r="K46" s="704" t="s">
        <v>980</v>
      </c>
      <c r="L46" s="704" t="s">
        <v>981</v>
      </c>
      <c r="M46" s="704" t="s">
        <v>981</v>
      </c>
      <c r="N46" s="704" t="s">
        <v>981</v>
      </c>
      <c r="O46" s="704" t="s">
        <v>981</v>
      </c>
      <c r="P46" s="704" t="s">
        <v>981</v>
      </c>
      <c r="Q46" s="704" t="s">
        <v>981</v>
      </c>
      <c r="R46" s="704" t="s">
        <v>981</v>
      </c>
      <c r="S46" s="704" t="s">
        <v>981</v>
      </c>
      <c r="T46" s="704" t="s">
        <v>981</v>
      </c>
      <c r="U46" s="704" t="s">
        <v>981</v>
      </c>
      <c r="V46" s="704" t="s">
        <v>981</v>
      </c>
      <c r="W46" s="713" t="s">
        <v>981</v>
      </c>
    </row>
    <row r="47" spans="1:23" x14ac:dyDescent="0.2">
      <c r="A47" s="102">
        <v>36</v>
      </c>
      <c r="B47" s="700" t="s">
        <v>982</v>
      </c>
      <c r="C47" s="704" t="s">
        <v>286</v>
      </c>
      <c r="D47" s="704" t="s">
        <v>286</v>
      </c>
      <c r="E47" s="704" t="s">
        <v>286</v>
      </c>
      <c r="F47" s="704" t="s">
        <v>286</v>
      </c>
      <c r="G47" s="704" t="s">
        <v>286</v>
      </c>
      <c r="H47" s="704" t="s">
        <v>286</v>
      </c>
      <c r="I47" s="704" t="s">
        <v>286</v>
      </c>
      <c r="J47" s="704" t="s">
        <v>286</v>
      </c>
      <c r="K47" s="704" t="s">
        <v>286</v>
      </c>
      <c r="L47" s="704" t="s">
        <v>286</v>
      </c>
      <c r="M47" s="704" t="s">
        <v>286</v>
      </c>
      <c r="N47" s="704" t="s">
        <v>286</v>
      </c>
      <c r="O47" s="704" t="s">
        <v>286</v>
      </c>
      <c r="P47" s="704" t="s">
        <v>286</v>
      </c>
      <c r="Q47" s="704" t="s">
        <v>286</v>
      </c>
      <c r="R47" s="704" t="s">
        <v>286</v>
      </c>
      <c r="S47" s="704" t="s">
        <v>286</v>
      </c>
      <c r="T47" s="704" t="s">
        <v>286</v>
      </c>
      <c r="U47" s="704" t="s">
        <v>286</v>
      </c>
      <c r="V47" s="704" t="s">
        <v>286</v>
      </c>
      <c r="W47" s="713" t="s">
        <v>286</v>
      </c>
    </row>
    <row r="48" spans="1:23" x14ac:dyDescent="0.2">
      <c r="A48" s="102">
        <v>37</v>
      </c>
      <c r="B48" s="700" t="s">
        <v>983</v>
      </c>
      <c r="C48" s="704"/>
      <c r="D48" s="704"/>
      <c r="E48" s="704"/>
      <c r="F48" s="704"/>
      <c r="G48" s="704"/>
      <c r="H48" s="704"/>
      <c r="I48" s="704"/>
      <c r="J48" s="704"/>
      <c r="K48" s="704"/>
      <c r="L48" s="704"/>
      <c r="M48" s="704"/>
      <c r="N48" s="704"/>
      <c r="O48" s="704"/>
      <c r="P48" s="704"/>
      <c r="Q48" s="704"/>
      <c r="R48" s="704"/>
      <c r="S48" s="704"/>
      <c r="T48" s="704"/>
      <c r="U48" s="704"/>
      <c r="V48" s="704"/>
      <c r="W48" s="713"/>
    </row>
    <row r="49" spans="1:23" ht="56.25" x14ac:dyDescent="0.2">
      <c r="A49" s="102" t="s">
        <v>984</v>
      </c>
      <c r="B49" s="700" t="s">
        <v>985</v>
      </c>
      <c r="C49" s="704" t="s">
        <v>986</v>
      </c>
      <c r="D49" s="704" t="s">
        <v>987</v>
      </c>
      <c r="E49" s="704" t="s">
        <v>987</v>
      </c>
      <c r="F49" s="704" t="s">
        <v>987</v>
      </c>
      <c r="G49" s="704" t="s">
        <v>987</v>
      </c>
      <c r="H49" s="704" t="s">
        <v>987</v>
      </c>
      <c r="I49" s="704" t="s">
        <v>987</v>
      </c>
      <c r="J49" s="704" t="s">
        <v>987</v>
      </c>
      <c r="K49" s="704" t="s">
        <v>987</v>
      </c>
      <c r="L49" s="704" t="s">
        <v>988</v>
      </c>
      <c r="M49" s="704" t="s">
        <v>988</v>
      </c>
      <c r="N49" s="704" t="s">
        <v>988</v>
      </c>
      <c r="O49" s="704" t="s">
        <v>989</v>
      </c>
      <c r="P49" s="704" t="s">
        <v>988</v>
      </c>
      <c r="Q49" s="704" t="s">
        <v>989</v>
      </c>
      <c r="R49" s="704" t="s">
        <v>988</v>
      </c>
      <c r="S49" s="704" t="s">
        <v>988</v>
      </c>
      <c r="T49" s="704" t="s">
        <v>988</v>
      </c>
      <c r="U49" s="704" t="s">
        <v>988</v>
      </c>
      <c r="V49" s="704" t="s">
        <v>989</v>
      </c>
      <c r="W49" s="713" t="s">
        <v>988</v>
      </c>
    </row>
  </sheetData>
  <mergeCells count="3">
    <mergeCell ref="A8:B8"/>
    <mergeCell ref="A24:B24"/>
    <mergeCell ref="A1:W1"/>
  </mergeCells>
  <hyperlinks>
    <hyperlink ref="Y1" location="Index!A1" display="Index" xr:uid="{936AAFB4-C741-48A5-95F6-7E5608FC4D61}"/>
  </hyperlinks>
  <pageMargins left="0.7" right="0.7" top="0.75" bottom="0.75" header="0.3" footer="0.3"/>
  <pageSetup paperSize="9" scale="43" fitToWidth="0" orientation="landscape" r:id="rId1"/>
  <rowBreaks count="1" manualBreakCount="1">
    <brk id="23" max="2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D55A1-2EA3-41C8-A18C-31C8EE113CEF}">
  <sheetPr codeName="Sheet17"/>
  <dimension ref="A1:BK50"/>
  <sheetViews>
    <sheetView showGridLines="0" zoomScaleNormal="100" workbookViewId="0">
      <selection sqref="A1:BI1"/>
    </sheetView>
  </sheetViews>
  <sheetFormatPr defaultColWidth="9.140625" defaultRowHeight="15" customHeight="1" x14ac:dyDescent="0.2"/>
  <cols>
    <col min="1" max="1" width="6.140625" style="45" customWidth="1"/>
    <col min="2" max="2" width="75.7109375" style="8" customWidth="1"/>
    <col min="3" max="61" width="15.7109375" style="7" customWidth="1"/>
    <col min="62" max="62" width="15.7109375" style="8" customWidth="1"/>
    <col min="63" max="16384" width="9.140625" style="8"/>
  </cols>
  <sheetData>
    <row r="1" spans="1:63" ht="15" customHeight="1" x14ac:dyDescent="0.2">
      <c r="A1" s="1136" t="s">
        <v>2520</v>
      </c>
      <c r="B1" s="1136"/>
      <c r="C1" s="1137"/>
      <c r="D1" s="1137"/>
      <c r="E1" s="1137"/>
      <c r="F1" s="1137"/>
      <c r="G1" s="1137"/>
      <c r="H1" s="1137"/>
      <c r="I1" s="1137"/>
      <c r="J1" s="1137"/>
      <c r="K1" s="1137"/>
      <c r="L1" s="1137"/>
      <c r="M1" s="1137"/>
      <c r="N1" s="1137"/>
      <c r="O1" s="1137"/>
      <c r="P1" s="1137"/>
      <c r="Q1" s="1137"/>
      <c r="R1" s="1137"/>
      <c r="S1" s="1137"/>
      <c r="T1" s="1137"/>
      <c r="U1" s="1137"/>
      <c r="V1" s="1137"/>
      <c r="W1" s="1137"/>
      <c r="X1" s="1137"/>
      <c r="Y1" s="1137"/>
      <c r="Z1" s="1137"/>
      <c r="AA1" s="1137"/>
      <c r="AB1" s="1137"/>
      <c r="AC1" s="1137"/>
      <c r="AD1" s="1137"/>
      <c r="AE1" s="1137"/>
      <c r="AF1" s="1137"/>
      <c r="AG1" s="1137"/>
      <c r="AH1" s="1137"/>
      <c r="AI1" s="1137"/>
      <c r="AJ1" s="1137"/>
      <c r="AK1" s="1137"/>
      <c r="AL1" s="1137"/>
      <c r="AM1" s="1137"/>
      <c r="AN1" s="1137"/>
      <c r="AO1" s="1137"/>
      <c r="AP1" s="1137"/>
      <c r="AQ1" s="1137"/>
      <c r="AR1" s="1137"/>
      <c r="AS1" s="1137"/>
      <c r="AT1" s="1137"/>
      <c r="AU1" s="1137"/>
      <c r="AV1" s="1137"/>
      <c r="AW1" s="1137"/>
      <c r="AX1" s="1137"/>
      <c r="AY1" s="1137"/>
      <c r="AZ1" s="1137"/>
      <c r="BA1" s="1137"/>
      <c r="BB1" s="1137"/>
      <c r="BC1" s="1137"/>
      <c r="BD1" s="1137"/>
      <c r="BE1" s="1137"/>
      <c r="BF1" s="1137"/>
      <c r="BG1" s="1137"/>
      <c r="BH1" s="1137"/>
      <c r="BI1" s="1137"/>
      <c r="BK1" s="1" t="s">
        <v>135</v>
      </c>
    </row>
    <row r="2" spans="1:63" ht="11.25" x14ac:dyDescent="0.2">
      <c r="A2" s="719"/>
      <c r="B2" s="720"/>
      <c r="C2" s="721" t="s">
        <v>990</v>
      </c>
      <c r="D2" s="721" t="s">
        <v>990</v>
      </c>
      <c r="E2" s="721" t="s">
        <v>990</v>
      </c>
      <c r="F2" s="721" t="s">
        <v>990</v>
      </c>
      <c r="G2" s="721" t="s">
        <v>990</v>
      </c>
      <c r="H2" s="721" t="s">
        <v>990</v>
      </c>
      <c r="I2" s="721" t="s">
        <v>990</v>
      </c>
      <c r="J2" s="721" t="s">
        <v>990</v>
      </c>
      <c r="K2" s="721" t="s">
        <v>990</v>
      </c>
      <c r="L2" s="721" t="s">
        <v>990</v>
      </c>
      <c r="M2" s="721" t="s">
        <v>990</v>
      </c>
      <c r="N2" s="721" t="s">
        <v>990</v>
      </c>
      <c r="O2" s="721" t="s">
        <v>990</v>
      </c>
      <c r="P2" s="721" t="s">
        <v>990</v>
      </c>
      <c r="Q2" s="721" t="s">
        <v>990</v>
      </c>
      <c r="R2" s="721" t="s">
        <v>990</v>
      </c>
      <c r="S2" s="721" t="s">
        <v>990</v>
      </c>
      <c r="T2" s="721" t="s">
        <v>990</v>
      </c>
      <c r="U2" s="721" t="s">
        <v>990</v>
      </c>
      <c r="V2" s="721" t="s">
        <v>990</v>
      </c>
      <c r="W2" s="721" t="s">
        <v>990</v>
      </c>
      <c r="X2" s="721" t="s">
        <v>990</v>
      </c>
      <c r="Y2" s="721" t="s">
        <v>990</v>
      </c>
      <c r="Z2" s="721" t="s">
        <v>990</v>
      </c>
      <c r="AA2" s="721" t="s">
        <v>990</v>
      </c>
      <c r="AB2" s="721" t="s">
        <v>990</v>
      </c>
      <c r="AC2" s="721" t="s">
        <v>990</v>
      </c>
      <c r="AD2" s="721" t="s">
        <v>990</v>
      </c>
      <c r="AE2" s="721" t="s">
        <v>990</v>
      </c>
      <c r="AF2" s="721" t="s">
        <v>990</v>
      </c>
      <c r="AG2" s="721" t="s">
        <v>990</v>
      </c>
      <c r="AH2" s="721" t="s">
        <v>990</v>
      </c>
      <c r="AI2" s="721" t="s">
        <v>990</v>
      </c>
      <c r="AJ2" s="721" t="s">
        <v>990</v>
      </c>
      <c r="AK2" s="721" t="s">
        <v>990</v>
      </c>
      <c r="AL2" s="721" t="s">
        <v>990</v>
      </c>
      <c r="AM2" s="721" t="s">
        <v>990</v>
      </c>
      <c r="AN2" s="721" t="s">
        <v>990</v>
      </c>
      <c r="AO2" s="721" t="s">
        <v>990</v>
      </c>
      <c r="AP2" s="721" t="s">
        <v>990</v>
      </c>
      <c r="AQ2" s="721" t="s">
        <v>990</v>
      </c>
      <c r="AR2" s="721" t="s">
        <v>990</v>
      </c>
      <c r="AS2" s="721" t="s">
        <v>990</v>
      </c>
      <c r="AT2" s="721" t="s">
        <v>990</v>
      </c>
      <c r="AU2" s="721" t="s">
        <v>990</v>
      </c>
      <c r="AV2" s="721" t="s">
        <v>990</v>
      </c>
      <c r="AW2" s="721" t="s">
        <v>990</v>
      </c>
      <c r="AX2" s="721" t="s">
        <v>990</v>
      </c>
      <c r="AY2" s="721" t="s">
        <v>990</v>
      </c>
      <c r="AZ2" s="721" t="s">
        <v>990</v>
      </c>
      <c r="BA2" s="721" t="s">
        <v>990</v>
      </c>
      <c r="BB2" s="721" t="s">
        <v>990</v>
      </c>
      <c r="BC2" s="721" t="s">
        <v>990</v>
      </c>
      <c r="BD2" s="721" t="s">
        <v>990</v>
      </c>
      <c r="BE2" s="721" t="s">
        <v>990</v>
      </c>
      <c r="BF2" s="721" t="s">
        <v>990</v>
      </c>
      <c r="BG2" s="721" t="s">
        <v>990</v>
      </c>
      <c r="BH2" s="721" t="s">
        <v>990</v>
      </c>
      <c r="BI2" s="721" t="s">
        <v>990</v>
      </c>
    </row>
    <row r="3" spans="1:63" ht="11.25" x14ac:dyDescent="0.2">
      <c r="A3" s="102">
        <v>1</v>
      </c>
      <c r="B3" s="700" t="s">
        <v>991</v>
      </c>
      <c r="C3" s="701" t="s">
        <v>810</v>
      </c>
      <c r="D3" s="701" t="s">
        <v>810</v>
      </c>
      <c r="E3" s="701" t="s">
        <v>810</v>
      </c>
      <c r="F3" s="701" t="s">
        <v>810</v>
      </c>
      <c r="G3" s="701" t="s">
        <v>810</v>
      </c>
      <c r="H3" s="701" t="s">
        <v>810</v>
      </c>
      <c r="I3" s="701" t="s">
        <v>810</v>
      </c>
      <c r="J3" s="701" t="s">
        <v>810</v>
      </c>
      <c r="K3" s="701" t="s">
        <v>810</v>
      </c>
      <c r="L3" s="701" t="s">
        <v>810</v>
      </c>
      <c r="M3" s="701" t="s">
        <v>810</v>
      </c>
      <c r="N3" s="701" t="s">
        <v>810</v>
      </c>
      <c r="O3" s="701" t="s">
        <v>810</v>
      </c>
      <c r="P3" s="701" t="s">
        <v>810</v>
      </c>
      <c r="Q3" s="701" t="s">
        <v>810</v>
      </c>
      <c r="R3" s="701" t="s">
        <v>810</v>
      </c>
      <c r="S3" s="701" t="s">
        <v>810</v>
      </c>
      <c r="T3" s="701" t="s">
        <v>810</v>
      </c>
      <c r="U3" s="701" t="s">
        <v>810</v>
      </c>
      <c r="V3" s="701" t="s">
        <v>810</v>
      </c>
      <c r="W3" s="701" t="s">
        <v>810</v>
      </c>
      <c r="X3" s="701" t="s">
        <v>810</v>
      </c>
      <c r="Y3" s="701" t="s">
        <v>810</v>
      </c>
      <c r="Z3" s="701" t="s">
        <v>810</v>
      </c>
      <c r="AA3" s="701" t="s">
        <v>810</v>
      </c>
      <c r="AB3" s="701" t="s">
        <v>810</v>
      </c>
      <c r="AC3" s="701" t="s">
        <v>810</v>
      </c>
      <c r="AD3" s="701" t="s">
        <v>810</v>
      </c>
      <c r="AE3" s="701" t="s">
        <v>810</v>
      </c>
      <c r="AF3" s="701" t="s">
        <v>810</v>
      </c>
      <c r="AG3" s="701" t="s">
        <v>810</v>
      </c>
      <c r="AH3" s="701" t="s">
        <v>810</v>
      </c>
      <c r="AI3" s="701" t="s">
        <v>810</v>
      </c>
      <c r="AJ3" s="701" t="s">
        <v>810</v>
      </c>
      <c r="AK3" s="701" t="s">
        <v>810</v>
      </c>
      <c r="AL3" s="701" t="s">
        <v>810</v>
      </c>
      <c r="AM3" s="701" t="s">
        <v>810</v>
      </c>
      <c r="AN3" s="701" t="s">
        <v>810</v>
      </c>
      <c r="AO3" s="701" t="s">
        <v>810</v>
      </c>
      <c r="AP3" s="701" t="s">
        <v>810</v>
      </c>
      <c r="AQ3" s="701" t="s">
        <v>810</v>
      </c>
      <c r="AR3" s="701" t="s">
        <v>810</v>
      </c>
      <c r="AS3" s="701" t="s">
        <v>810</v>
      </c>
      <c r="AT3" s="701" t="s">
        <v>810</v>
      </c>
      <c r="AU3" s="701" t="s">
        <v>810</v>
      </c>
      <c r="AV3" s="701" t="s">
        <v>810</v>
      </c>
      <c r="AW3" s="701" t="s">
        <v>810</v>
      </c>
      <c r="AX3" s="701" t="s">
        <v>810</v>
      </c>
      <c r="AY3" s="701" t="s">
        <v>810</v>
      </c>
      <c r="AZ3" s="701" t="s">
        <v>810</v>
      </c>
      <c r="BA3" s="701" t="s">
        <v>810</v>
      </c>
      <c r="BB3" s="701" t="s">
        <v>810</v>
      </c>
      <c r="BC3" s="701" t="s">
        <v>810</v>
      </c>
      <c r="BD3" s="701" t="s">
        <v>810</v>
      </c>
      <c r="BE3" s="701" t="s">
        <v>810</v>
      </c>
      <c r="BF3" s="701" t="s">
        <v>810</v>
      </c>
      <c r="BG3" s="701" t="s">
        <v>810</v>
      </c>
      <c r="BH3" s="701" t="s">
        <v>810</v>
      </c>
      <c r="BI3" s="701" t="s">
        <v>810</v>
      </c>
    </row>
    <row r="4" spans="1:63" ht="33.75" x14ac:dyDescent="0.2">
      <c r="A4" s="102">
        <v>2</v>
      </c>
      <c r="B4" s="700" t="s">
        <v>811</v>
      </c>
      <c r="C4" s="701" t="s">
        <v>992</v>
      </c>
      <c r="D4" s="701" t="s">
        <v>993</v>
      </c>
      <c r="E4" s="701" t="s">
        <v>994</v>
      </c>
      <c r="F4" s="701" t="s">
        <v>995</v>
      </c>
      <c r="G4" s="701" t="s">
        <v>996</v>
      </c>
      <c r="H4" s="701" t="s">
        <v>997</v>
      </c>
      <c r="I4" s="701" t="s">
        <v>998</v>
      </c>
      <c r="J4" s="701" t="s">
        <v>999</v>
      </c>
      <c r="K4" s="701" t="s">
        <v>1000</v>
      </c>
      <c r="L4" s="701" t="s">
        <v>1001</v>
      </c>
      <c r="M4" s="701" t="s">
        <v>1002</v>
      </c>
      <c r="N4" s="701" t="s">
        <v>1003</v>
      </c>
      <c r="O4" s="701" t="s">
        <v>1004</v>
      </c>
      <c r="P4" s="701" t="s">
        <v>1005</v>
      </c>
      <c r="Q4" s="701" t="s">
        <v>1006</v>
      </c>
      <c r="R4" s="701" t="s">
        <v>1007</v>
      </c>
      <c r="S4" s="701" t="s">
        <v>1008</v>
      </c>
      <c r="T4" s="701" t="s">
        <v>1009</v>
      </c>
      <c r="U4" s="701" t="s">
        <v>1010</v>
      </c>
      <c r="V4" s="701" t="s">
        <v>1011</v>
      </c>
      <c r="W4" s="701" t="s">
        <v>1012</v>
      </c>
      <c r="X4" s="701" t="s">
        <v>1013</v>
      </c>
      <c r="Y4" s="701" t="s">
        <v>1014</v>
      </c>
      <c r="Z4" s="701" t="s">
        <v>1015</v>
      </c>
      <c r="AA4" s="701" t="s">
        <v>1016</v>
      </c>
      <c r="AB4" s="701" t="s">
        <v>1017</v>
      </c>
      <c r="AC4" s="701" t="s">
        <v>1018</v>
      </c>
      <c r="AD4" s="701" t="s">
        <v>1019</v>
      </c>
      <c r="AE4" s="701" t="s">
        <v>1020</v>
      </c>
      <c r="AF4" s="701" t="s">
        <v>1021</v>
      </c>
      <c r="AG4" s="701" t="s">
        <v>1022</v>
      </c>
      <c r="AH4" s="701" t="s">
        <v>1023</v>
      </c>
      <c r="AI4" s="701" t="s">
        <v>1024</v>
      </c>
      <c r="AJ4" s="701" t="s">
        <v>1025</v>
      </c>
      <c r="AK4" s="701" t="s">
        <v>1026</v>
      </c>
      <c r="AL4" s="701" t="s">
        <v>1027</v>
      </c>
      <c r="AM4" s="701" t="s">
        <v>1028</v>
      </c>
      <c r="AN4" s="701" t="s">
        <v>1029</v>
      </c>
      <c r="AO4" s="701" t="s">
        <v>1030</v>
      </c>
      <c r="AP4" s="701" t="s">
        <v>1031</v>
      </c>
      <c r="AQ4" s="701" t="s">
        <v>1032</v>
      </c>
      <c r="AR4" s="701" t="s">
        <v>1033</v>
      </c>
      <c r="AS4" s="701" t="s">
        <v>1034</v>
      </c>
      <c r="AT4" s="701" t="s">
        <v>1035</v>
      </c>
      <c r="AU4" s="701" t="s">
        <v>1036</v>
      </c>
      <c r="AV4" s="701" t="s">
        <v>1037</v>
      </c>
      <c r="AW4" s="701" t="s">
        <v>1038</v>
      </c>
      <c r="AX4" s="701" t="s">
        <v>1039</v>
      </c>
      <c r="AY4" s="701" t="s">
        <v>1040</v>
      </c>
      <c r="AZ4" s="701" t="s">
        <v>1041</v>
      </c>
      <c r="BA4" s="701" t="s">
        <v>1042</v>
      </c>
      <c r="BB4" s="701" t="s">
        <v>1043</v>
      </c>
      <c r="BC4" s="701" t="s">
        <v>1044</v>
      </c>
      <c r="BD4" s="701" t="s">
        <v>1045</v>
      </c>
      <c r="BE4" s="701" t="s">
        <v>1046</v>
      </c>
      <c r="BF4" s="701" t="s">
        <v>1047</v>
      </c>
      <c r="BG4" s="701" t="s">
        <v>1048</v>
      </c>
      <c r="BH4" s="701" t="s">
        <v>1049</v>
      </c>
      <c r="BI4" s="701" t="s">
        <v>1050</v>
      </c>
    </row>
    <row r="5" spans="1:63" ht="11.25" x14ac:dyDescent="0.2">
      <c r="A5" s="102" t="s">
        <v>833</v>
      </c>
      <c r="B5" s="700" t="s">
        <v>834</v>
      </c>
      <c r="C5" s="2" t="s">
        <v>836</v>
      </c>
      <c r="D5" s="701" t="s">
        <v>835</v>
      </c>
      <c r="E5" s="701" t="s">
        <v>835</v>
      </c>
      <c r="F5" s="701" t="s">
        <v>835</v>
      </c>
      <c r="G5" s="701" t="s">
        <v>835</v>
      </c>
      <c r="H5" s="701" t="s">
        <v>835</v>
      </c>
      <c r="I5" s="701" t="s">
        <v>835</v>
      </c>
      <c r="J5" s="701" t="s">
        <v>835</v>
      </c>
      <c r="K5" s="2" t="s">
        <v>836</v>
      </c>
      <c r="L5" s="701" t="s">
        <v>835</v>
      </c>
      <c r="M5" s="2" t="s">
        <v>836</v>
      </c>
      <c r="N5" s="701" t="s">
        <v>835</v>
      </c>
      <c r="O5" s="2" t="s">
        <v>836</v>
      </c>
      <c r="P5" s="2" t="s">
        <v>836</v>
      </c>
      <c r="Q5" s="701" t="s">
        <v>835</v>
      </c>
      <c r="R5" s="701" t="s">
        <v>835</v>
      </c>
      <c r="S5" s="2" t="s">
        <v>836</v>
      </c>
      <c r="T5" s="2" t="s">
        <v>836</v>
      </c>
      <c r="U5" s="701" t="s">
        <v>835</v>
      </c>
      <c r="V5" s="2" t="s">
        <v>836</v>
      </c>
      <c r="W5" s="701" t="s">
        <v>835</v>
      </c>
      <c r="X5" s="701" t="s">
        <v>835</v>
      </c>
      <c r="Y5" s="701" t="s">
        <v>835</v>
      </c>
      <c r="Z5" s="701" t="s">
        <v>835</v>
      </c>
      <c r="AA5" s="701" t="s">
        <v>835</v>
      </c>
      <c r="AB5" s="701" t="s">
        <v>835</v>
      </c>
      <c r="AC5" s="701" t="s">
        <v>835</v>
      </c>
      <c r="AD5" s="701" t="s">
        <v>835</v>
      </c>
      <c r="AE5" s="701" t="s">
        <v>836</v>
      </c>
      <c r="AF5" s="701" t="s">
        <v>835</v>
      </c>
      <c r="AG5" s="701" t="s">
        <v>835</v>
      </c>
      <c r="AH5" s="701" t="s">
        <v>835</v>
      </c>
      <c r="AI5" s="701" t="s">
        <v>835</v>
      </c>
      <c r="AJ5" s="701" t="s">
        <v>836</v>
      </c>
      <c r="AK5" s="701" t="s">
        <v>835</v>
      </c>
      <c r="AL5" s="701" t="s">
        <v>835</v>
      </c>
      <c r="AM5" s="701" t="s">
        <v>835</v>
      </c>
      <c r="AN5" s="701" t="s">
        <v>835</v>
      </c>
      <c r="AO5" s="701" t="s">
        <v>835</v>
      </c>
      <c r="AP5" s="701" t="s">
        <v>835</v>
      </c>
      <c r="AQ5" s="701" t="s">
        <v>835</v>
      </c>
      <c r="AR5" s="701" t="s">
        <v>835</v>
      </c>
      <c r="AS5" s="701" t="s">
        <v>835</v>
      </c>
      <c r="AT5" s="701" t="s">
        <v>835</v>
      </c>
      <c r="AU5" s="701" t="s">
        <v>835</v>
      </c>
      <c r="AV5" s="701" t="s">
        <v>835</v>
      </c>
      <c r="AW5" s="701" t="s">
        <v>835</v>
      </c>
      <c r="AX5" s="701" t="s">
        <v>835</v>
      </c>
      <c r="AY5" s="701" t="s">
        <v>835</v>
      </c>
      <c r="AZ5" s="701" t="s">
        <v>835</v>
      </c>
      <c r="BA5" s="701" t="s">
        <v>835</v>
      </c>
      <c r="BB5" s="701" t="s">
        <v>835</v>
      </c>
      <c r="BC5" s="701" t="s">
        <v>835</v>
      </c>
      <c r="BD5" s="701" t="s">
        <v>835</v>
      </c>
      <c r="BE5" s="701" t="s">
        <v>835</v>
      </c>
      <c r="BF5" s="701" t="s">
        <v>835</v>
      </c>
      <c r="BG5" s="701" t="s">
        <v>835</v>
      </c>
      <c r="BH5" s="701" t="s">
        <v>835</v>
      </c>
      <c r="BI5" s="701" t="s">
        <v>835</v>
      </c>
    </row>
    <row r="6" spans="1:63" ht="101.25" x14ac:dyDescent="0.2">
      <c r="A6" s="102">
        <v>3</v>
      </c>
      <c r="B6" s="700" t="s">
        <v>837</v>
      </c>
      <c r="C6" s="701" t="s">
        <v>841</v>
      </c>
      <c r="D6" s="701" t="s">
        <v>1051</v>
      </c>
      <c r="E6" s="701" t="s">
        <v>841</v>
      </c>
      <c r="F6" s="701" t="s">
        <v>841</v>
      </c>
      <c r="G6" s="701" t="s">
        <v>1051</v>
      </c>
      <c r="H6" s="701" t="s">
        <v>841</v>
      </c>
      <c r="I6" s="2" t="s">
        <v>841</v>
      </c>
      <c r="J6" s="701" t="s">
        <v>841</v>
      </c>
      <c r="K6" s="701" t="s">
        <v>841</v>
      </c>
      <c r="L6" s="701" t="s">
        <v>1052</v>
      </c>
      <c r="M6" s="701" t="s">
        <v>841</v>
      </c>
      <c r="N6" s="701" t="s">
        <v>841</v>
      </c>
      <c r="O6" s="701" t="s">
        <v>841</v>
      </c>
      <c r="P6" s="701" t="s">
        <v>841</v>
      </c>
      <c r="Q6" s="701" t="s">
        <v>841</v>
      </c>
      <c r="R6" s="701" t="s">
        <v>1052</v>
      </c>
      <c r="S6" s="701" t="s">
        <v>841</v>
      </c>
      <c r="T6" s="701" t="s">
        <v>841</v>
      </c>
      <c r="U6" s="701" t="s">
        <v>1051</v>
      </c>
      <c r="V6" s="701" t="s">
        <v>841</v>
      </c>
      <c r="W6" s="701" t="s">
        <v>841</v>
      </c>
      <c r="X6" s="701" t="s">
        <v>841</v>
      </c>
      <c r="Y6" s="701" t="s">
        <v>841</v>
      </c>
      <c r="Z6" s="701" t="s">
        <v>1051</v>
      </c>
      <c r="AA6" s="701" t="s">
        <v>1051</v>
      </c>
      <c r="AB6" s="701" t="s">
        <v>1051</v>
      </c>
      <c r="AC6" s="701" t="s">
        <v>841</v>
      </c>
      <c r="AD6" s="701" t="s">
        <v>841</v>
      </c>
      <c r="AE6" s="701" t="s">
        <v>841</v>
      </c>
      <c r="AF6" s="701" t="s">
        <v>841</v>
      </c>
      <c r="AG6" s="701" t="s">
        <v>841</v>
      </c>
      <c r="AH6" s="701" t="s">
        <v>1051</v>
      </c>
      <c r="AI6" s="701" t="s">
        <v>1051</v>
      </c>
      <c r="AJ6" s="701" t="s">
        <v>841</v>
      </c>
      <c r="AK6" s="701" t="s">
        <v>841</v>
      </c>
      <c r="AL6" s="701" t="s">
        <v>841</v>
      </c>
      <c r="AM6" s="701" t="s">
        <v>841</v>
      </c>
      <c r="AN6" s="701" t="s">
        <v>841</v>
      </c>
      <c r="AO6" s="701" t="s">
        <v>1051</v>
      </c>
      <c r="AP6" s="701" t="s">
        <v>1051</v>
      </c>
      <c r="AQ6" s="701" t="s">
        <v>1051</v>
      </c>
      <c r="AR6" s="701" t="s">
        <v>841</v>
      </c>
      <c r="AS6" s="701" t="s">
        <v>841</v>
      </c>
      <c r="AT6" s="701" t="s">
        <v>841</v>
      </c>
      <c r="AU6" s="701" t="s">
        <v>841</v>
      </c>
      <c r="AV6" s="701" t="s">
        <v>1051</v>
      </c>
      <c r="AW6" s="701" t="s">
        <v>1051</v>
      </c>
      <c r="AX6" s="701" t="s">
        <v>841</v>
      </c>
      <c r="AY6" s="701" t="s">
        <v>841</v>
      </c>
      <c r="AZ6" s="701" t="s">
        <v>841</v>
      </c>
      <c r="BA6" s="701" t="s">
        <v>841</v>
      </c>
      <c r="BB6" s="701" t="s">
        <v>841</v>
      </c>
      <c r="BC6" s="701" t="s">
        <v>841</v>
      </c>
      <c r="BD6" s="701" t="s">
        <v>1051</v>
      </c>
      <c r="BE6" s="701" t="s">
        <v>1051</v>
      </c>
      <c r="BF6" s="701" t="s">
        <v>1051</v>
      </c>
      <c r="BG6" s="701" t="s">
        <v>1051</v>
      </c>
      <c r="BH6" s="701" t="s">
        <v>841</v>
      </c>
      <c r="BI6" s="701" t="s">
        <v>841</v>
      </c>
    </row>
    <row r="7" spans="1:63" ht="11.25" x14ac:dyDescent="0.2">
      <c r="A7" s="102" t="s">
        <v>842</v>
      </c>
      <c r="B7" s="700" t="s">
        <v>843</v>
      </c>
      <c r="C7" s="701" t="s">
        <v>231</v>
      </c>
      <c r="D7" s="701" t="s">
        <v>844</v>
      </c>
      <c r="E7" s="701" t="s">
        <v>231</v>
      </c>
      <c r="F7" s="701" t="s">
        <v>231</v>
      </c>
      <c r="G7" s="701" t="s">
        <v>844</v>
      </c>
      <c r="H7" s="701" t="s">
        <v>231</v>
      </c>
      <c r="I7" s="701" t="s">
        <v>231</v>
      </c>
      <c r="J7" s="701" t="s">
        <v>231</v>
      </c>
      <c r="K7" s="701" t="s">
        <v>231</v>
      </c>
      <c r="L7" s="701" t="s">
        <v>844</v>
      </c>
      <c r="M7" s="701" t="s">
        <v>231</v>
      </c>
      <c r="N7" s="701" t="s">
        <v>231</v>
      </c>
      <c r="O7" s="701" t="s">
        <v>231</v>
      </c>
      <c r="P7" s="701" t="s">
        <v>231</v>
      </c>
      <c r="Q7" s="701" t="s">
        <v>231</v>
      </c>
      <c r="R7" s="701" t="s">
        <v>844</v>
      </c>
      <c r="S7" s="701" t="s">
        <v>231</v>
      </c>
      <c r="T7" s="701" t="s">
        <v>231</v>
      </c>
      <c r="U7" s="701" t="s">
        <v>844</v>
      </c>
      <c r="V7" s="701" t="s">
        <v>231</v>
      </c>
      <c r="W7" s="701" t="s">
        <v>231</v>
      </c>
      <c r="X7" s="701" t="s">
        <v>231</v>
      </c>
      <c r="Y7" s="701" t="s">
        <v>231</v>
      </c>
      <c r="Z7" s="701" t="s">
        <v>844</v>
      </c>
      <c r="AA7" s="701" t="s">
        <v>844</v>
      </c>
      <c r="AB7" s="701" t="s">
        <v>844</v>
      </c>
      <c r="AC7" s="701" t="s">
        <v>231</v>
      </c>
      <c r="AD7" s="701" t="s">
        <v>231</v>
      </c>
      <c r="AE7" s="701" t="s">
        <v>231</v>
      </c>
      <c r="AF7" s="701" t="s">
        <v>231</v>
      </c>
      <c r="AG7" s="701" t="s">
        <v>231</v>
      </c>
      <c r="AH7" s="701" t="s">
        <v>844</v>
      </c>
      <c r="AI7" s="701" t="s">
        <v>844</v>
      </c>
      <c r="AJ7" s="701" t="s">
        <v>231</v>
      </c>
      <c r="AK7" s="701" t="s">
        <v>231</v>
      </c>
      <c r="AL7" s="701" t="s">
        <v>231</v>
      </c>
      <c r="AM7" s="701" t="s">
        <v>231</v>
      </c>
      <c r="AN7" s="701" t="s">
        <v>231</v>
      </c>
      <c r="AO7" s="701" t="s">
        <v>844</v>
      </c>
      <c r="AP7" s="701" t="s">
        <v>844</v>
      </c>
      <c r="AQ7" s="701" t="s">
        <v>844</v>
      </c>
      <c r="AR7" s="701" t="s">
        <v>231</v>
      </c>
      <c r="AS7" s="701" t="s">
        <v>231</v>
      </c>
      <c r="AT7" s="701" t="s">
        <v>231</v>
      </c>
      <c r="AU7" s="701" t="s">
        <v>231</v>
      </c>
      <c r="AV7" s="701" t="s">
        <v>844</v>
      </c>
      <c r="AW7" s="701" t="s">
        <v>844</v>
      </c>
      <c r="AX7" s="701" t="s">
        <v>231</v>
      </c>
      <c r="AY7" s="701" t="s">
        <v>231</v>
      </c>
      <c r="AZ7" s="701" t="s">
        <v>231</v>
      </c>
      <c r="BA7" s="701" t="s">
        <v>231</v>
      </c>
      <c r="BB7" s="701" t="s">
        <v>231</v>
      </c>
      <c r="BC7" s="701" t="s">
        <v>231</v>
      </c>
      <c r="BD7" s="701" t="s">
        <v>844</v>
      </c>
      <c r="BE7" s="701" t="s">
        <v>844</v>
      </c>
      <c r="BF7" s="701" t="s">
        <v>844</v>
      </c>
      <c r="BG7" s="701" t="s">
        <v>844</v>
      </c>
      <c r="BH7" s="701" t="s">
        <v>231</v>
      </c>
      <c r="BI7" s="701" t="s">
        <v>231</v>
      </c>
    </row>
    <row r="8" spans="1:63" ht="11.25" x14ac:dyDescent="0.2">
      <c r="A8" s="1138" t="s">
        <v>845</v>
      </c>
      <c r="B8" s="1139"/>
      <c r="C8" s="1139"/>
      <c r="D8" s="1139"/>
      <c r="E8" s="1139"/>
      <c r="F8" s="1139"/>
      <c r="G8" s="1139"/>
      <c r="H8" s="1139"/>
      <c r="I8" s="1139"/>
      <c r="J8" s="1139"/>
      <c r="K8" s="1139"/>
      <c r="L8" s="1139"/>
      <c r="M8" s="1139"/>
      <c r="N8" s="1139"/>
      <c r="O8" s="1139"/>
      <c r="P8" s="1139"/>
      <c r="Q8" s="1139"/>
      <c r="R8" s="1139"/>
      <c r="S8" s="1139"/>
      <c r="T8" s="1139"/>
      <c r="U8" s="1139"/>
      <c r="V8" s="1139"/>
      <c r="W8" s="1139"/>
      <c r="X8" s="1139"/>
      <c r="Y8" s="1139"/>
      <c r="Z8" s="1139"/>
      <c r="AA8" s="1139"/>
      <c r="AB8" s="1139"/>
      <c r="AC8" s="1139"/>
      <c r="AD8" s="1139"/>
      <c r="AE8" s="1139"/>
      <c r="AF8" s="1139"/>
      <c r="AG8" s="1139"/>
      <c r="AH8" s="1139"/>
      <c r="AI8" s="1139"/>
      <c r="AJ8" s="1139"/>
      <c r="AK8" s="1139"/>
      <c r="AL8" s="1139"/>
      <c r="AM8" s="1139"/>
      <c r="AN8" s="1139"/>
      <c r="AO8" s="1139"/>
      <c r="AP8" s="1139"/>
      <c r="AQ8" s="1139"/>
      <c r="AR8" s="1139"/>
      <c r="AS8" s="1139"/>
      <c r="AT8" s="1139"/>
      <c r="AU8" s="1139"/>
      <c r="AV8" s="1139"/>
      <c r="AW8" s="1139"/>
      <c r="AX8" s="1139"/>
      <c r="AY8" s="1139"/>
      <c r="AZ8" s="1139"/>
      <c r="BA8" s="1139"/>
      <c r="BB8" s="1139"/>
      <c r="BC8" s="1139"/>
      <c r="BD8" s="1139"/>
      <c r="BE8" s="1139"/>
      <c r="BF8" s="1139"/>
      <c r="BG8" s="1139"/>
      <c r="BH8" s="1139"/>
      <c r="BI8" s="1140"/>
    </row>
    <row r="9" spans="1:63" ht="22.5" x14ac:dyDescent="0.2">
      <c r="A9" s="102">
        <v>4</v>
      </c>
      <c r="B9" s="700" t="s">
        <v>846</v>
      </c>
      <c r="C9" s="704" t="s">
        <v>1053</v>
      </c>
      <c r="D9" s="704" t="s">
        <v>990</v>
      </c>
      <c r="E9" s="704" t="s">
        <v>990</v>
      </c>
      <c r="F9" s="704" t="s">
        <v>990</v>
      </c>
      <c r="G9" s="704" t="s">
        <v>990</v>
      </c>
      <c r="H9" s="704" t="s">
        <v>990</v>
      </c>
      <c r="I9" s="704" t="s">
        <v>990</v>
      </c>
      <c r="J9" s="704" t="s">
        <v>990</v>
      </c>
      <c r="K9" s="704" t="s">
        <v>990</v>
      </c>
      <c r="L9" s="704" t="s">
        <v>990</v>
      </c>
      <c r="M9" s="704" t="s">
        <v>990</v>
      </c>
      <c r="N9" s="704" t="s">
        <v>990</v>
      </c>
      <c r="O9" s="704" t="s">
        <v>990</v>
      </c>
      <c r="P9" s="704" t="s">
        <v>990</v>
      </c>
      <c r="Q9" s="704" t="s">
        <v>990</v>
      </c>
      <c r="R9" s="704" t="s">
        <v>990</v>
      </c>
      <c r="S9" s="704" t="s">
        <v>990</v>
      </c>
      <c r="T9" s="704" t="s">
        <v>990</v>
      </c>
      <c r="U9" s="704" t="s">
        <v>990</v>
      </c>
      <c r="V9" s="704" t="s">
        <v>990</v>
      </c>
      <c r="W9" s="704" t="s">
        <v>990</v>
      </c>
      <c r="X9" s="704" t="s">
        <v>990</v>
      </c>
      <c r="Y9" s="704" t="s">
        <v>990</v>
      </c>
      <c r="Z9" s="704" t="s">
        <v>990</v>
      </c>
      <c r="AA9" s="704" t="s">
        <v>990</v>
      </c>
      <c r="AB9" s="704" t="s">
        <v>990</v>
      </c>
      <c r="AC9" s="704" t="s">
        <v>990</v>
      </c>
      <c r="AD9" s="704" t="s">
        <v>990</v>
      </c>
      <c r="AE9" s="704" t="s">
        <v>990</v>
      </c>
      <c r="AF9" s="704" t="s">
        <v>990</v>
      </c>
      <c r="AG9" s="704" t="s">
        <v>990</v>
      </c>
      <c r="AH9" s="704" t="s">
        <v>990</v>
      </c>
      <c r="AI9" s="704" t="s">
        <v>990</v>
      </c>
      <c r="AJ9" s="704" t="s">
        <v>990</v>
      </c>
      <c r="AK9" s="704" t="s">
        <v>990</v>
      </c>
      <c r="AL9" s="704" t="s">
        <v>990</v>
      </c>
      <c r="AM9" s="704" t="s">
        <v>990</v>
      </c>
      <c r="AN9" s="704" t="s">
        <v>990</v>
      </c>
      <c r="AO9" s="704" t="s">
        <v>990</v>
      </c>
      <c r="AP9" s="704" t="s">
        <v>990</v>
      </c>
      <c r="AQ9" s="704" t="s">
        <v>990</v>
      </c>
      <c r="AR9" s="704" t="s">
        <v>990</v>
      </c>
      <c r="AS9" s="704" t="s">
        <v>990</v>
      </c>
      <c r="AT9" s="704" t="s">
        <v>990</v>
      </c>
      <c r="AU9" s="704" t="s">
        <v>990</v>
      </c>
      <c r="AV9" s="704" t="s">
        <v>990</v>
      </c>
      <c r="AW9" s="704" t="s">
        <v>990</v>
      </c>
      <c r="AX9" s="704" t="s">
        <v>990</v>
      </c>
      <c r="AY9" s="704" t="s">
        <v>990</v>
      </c>
      <c r="AZ9" s="704" t="s">
        <v>990</v>
      </c>
      <c r="BA9" s="704" t="s">
        <v>990</v>
      </c>
      <c r="BB9" s="704" t="s">
        <v>990</v>
      </c>
      <c r="BC9" s="704" t="s">
        <v>990</v>
      </c>
      <c r="BD9" s="704" t="s">
        <v>990</v>
      </c>
      <c r="BE9" s="704" t="s">
        <v>990</v>
      </c>
      <c r="BF9" s="704" t="s">
        <v>990</v>
      </c>
      <c r="BG9" s="704" t="s">
        <v>990</v>
      </c>
      <c r="BH9" s="704" t="s">
        <v>990</v>
      </c>
      <c r="BI9" s="704" t="s">
        <v>990</v>
      </c>
    </row>
    <row r="10" spans="1:63" ht="22.5" x14ac:dyDescent="0.2">
      <c r="A10" s="102">
        <v>5</v>
      </c>
      <c r="B10" s="700" t="s">
        <v>850</v>
      </c>
      <c r="C10" s="704" t="s">
        <v>1053</v>
      </c>
      <c r="D10" s="704" t="s">
        <v>990</v>
      </c>
      <c r="E10" s="704" t="s">
        <v>990</v>
      </c>
      <c r="F10" s="704" t="s">
        <v>990</v>
      </c>
      <c r="G10" s="704" t="s">
        <v>990</v>
      </c>
      <c r="H10" s="704" t="s">
        <v>990</v>
      </c>
      <c r="I10" s="704" t="s">
        <v>990</v>
      </c>
      <c r="J10" s="704" t="s">
        <v>990</v>
      </c>
      <c r="K10" s="704" t="s">
        <v>990</v>
      </c>
      <c r="L10" s="704" t="s">
        <v>990</v>
      </c>
      <c r="M10" s="704" t="s">
        <v>990</v>
      </c>
      <c r="N10" s="704" t="s">
        <v>990</v>
      </c>
      <c r="O10" s="704" t="s">
        <v>990</v>
      </c>
      <c r="P10" s="704" t="s">
        <v>990</v>
      </c>
      <c r="Q10" s="704" t="s">
        <v>990</v>
      </c>
      <c r="R10" s="704" t="s">
        <v>990</v>
      </c>
      <c r="S10" s="704" t="s">
        <v>990</v>
      </c>
      <c r="T10" s="704" t="s">
        <v>990</v>
      </c>
      <c r="U10" s="704" t="s">
        <v>990</v>
      </c>
      <c r="V10" s="704" t="s">
        <v>990</v>
      </c>
      <c r="W10" s="704" t="s">
        <v>990</v>
      </c>
      <c r="X10" s="704" t="s">
        <v>990</v>
      </c>
      <c r="Y10" s="704" t="s">
        <v>990</v>
      </c>
      <c r="Z10" s="704" t="s">
        <v>990</v>
      </c>
      <c r="AA10" s="704" t="s">
        <v>990</v>
      </c>
      <c r="AB10" s="704" t="s">
        <v>990</v>
      </c>
      <c r="AC10" s="704" t="s">
        <v>990</v>
      </c>
      <c r="AD10" s="704" t="s">
        <v>990</v>
      </c>
      <c r="AE10" s="704" t="s">
        <v>990</v>
      </c>
      <c r="AF10" s="704" t="s">
        <v>990</v>
      </c>
      <c r="AG10" s="704" t="s">
        <v>990</v>
      </c>
      <c r="AH10" s="704" t="s">
        <v>990</v>
      </c>
      <c r="AI10" s="704" t="s">
        <v>990</v>
      </c>
      <c r="AJ10" s="704" t="s">
        <v>990</v>
      </c>
      <c r="AK10" s="704" t="s">
        <v>990</v>
      </c>
      <c r="AL10" s="704" t="s">
        <v>990</v>
      </c>
      <c r="AM10" s="704" t="s">
        <v>990</v>
      </c>
      <c r="AN10" s="704" t="s">
        <v>990</v>
      </c>
      <c r="AO10" s="704" t="s">
        <v>990</v>
      </c>
      <c r="AP10" s="704" t="s">
        <v>990</v>
      </c>
      <c r="AQ10" s="704" t="s">
        <v>990</v>
      </c>
      <c r="AR10" s="704" t="s">
        <v>990</v>
      </c>
      <c r="AS10" s="704" t="s">
        <v>990</v>
      </c>
      <c r="AT10" s="704" t="s">
        <v>990</v>
      </c>
      <c r="AU10" s="704" t="s">
        <v>990</v>
      </c>
      <c r="AV10" s="704" t="s">
        <v>990</v>
      </c>
      <c r="AW10" s="704" t="s">
        <v>990</v>
      </c>
      <c r="AX10" s="704" t="s">
        <v>990</v>
      </c>
      <c r="AY10" s="704" t="s">
        <v>990</v>
      </c>
      <c r="AZ10" s="704" t="s">
        <v>990</v>
      </c>
      <c r="BA10" s="704" t="s">
        <v>990</v>
      </c>
      <c r="BB10" s="704" t="s">
        <v>990</v>
      </c>
      <c r="BC10" s="704" t="s">
        <v>990</v>
      </c>
      <c r="BD10" s="704" t="s">
        <v>990</v>
      </c>
      <c r="BE10" s="704" t="s">
        <v>990</v>
      </c>
      <c r="BF10" s="704" t="s">
        <v>990</v>
      </c>
      <c r="BG10" s="704" t="s">
        <v>990</v>
      </c>
      <c r="BH10" s="704" t="s">
        <v>990</v>
      </c>
      <c r="BI10" s="704" t="s">
        <v>990</v>
      </c>
    </row>
    <row r="11" spans="1:63" ht="22.5" x14ac:dyDescent="0.2">
      <c r="A11" s="102">
        <v>6</v>
      </c>
      <c r="B11" s="700" t="s">
        <v>851</v>
      </c>
      <c r="C11" s="704" t="s">
        <v>852</v>
      </c>
      <c r="D11" s="704" t="s">
        <v>852</v>
      </c>
      <c r="E11" s="704" t="s">
        <v>852</v>
      </c>
      <c r="F11" s="704" t="s">
        <v>852</v>
      </c>
      <c r="G11" s="704" t="s">
        <v>852</v>
      </c>
      <c r="H11" s="704" t="s">
        <v>852</v>
      </c>
      <c r="I11" s="704" t="s">
        <v>852</v>
      </c>
      <c r="J11" s="704" t="s">
        <v>852</v>
      </c>
      <c r="K11" s="704" t="s">
        <v>852</v>
      </c>
      <c r="L11" s="704" t="s">
        <v>852</v>
      </c>
      <c r="M11" s="704" t="s">
        <v>852</v>
      </c>
      <c r="N11" s="704" t="s">
        <v>852</v>
      </c>
      <c r="O11" s="704" t="s">
        <v>852</v>
      </c>
      <c r="P11" s="704" t="s">
        <v>852</v>
      </c>
      <c r="Q11" s="704" t="s">
        <v>852</v>
      </c>
      <c r="R11" s="704" t="s">
        <v>852</v>
      </c>
      <c r="S11" s="704" t="s">
        <v>852</v>
      </c>
      <c r="T11" s="704" t="s">
        <v>852</v>
      </c>
      <c r="U11" s="704" t="s">
        <v>852</v>
      </c>
      <c r="V11" s="704" t="s">
        <v>852</v>
      </c>
      <c r="W11" s="704" t="s">
        <v>852</v>
      </c>
      <c r="X11" s="704" t="s">
        <v>852</v>
      </c>
      <c r="Y11" s="704" t="s">
        <v>852</v>
      </c>
      <c r="Z11" s="704" t="s">
        <v>852</v>
      </c>
      <c r="AA11" s="704" t="s">
        <v>852</v>
      </c>
      <c r="AB11" s="704" t="s">
        <v>852</v>
      </c>
      <c r="AC11" s="704" t="s">
        <v>852</v>
      </c>
      <c r="AD11" s="704" t="s">
        <v>852</v>
      </c>
      <c r="AE11" s="704" t="s">
        <v>852</v>
      </c>
      <c r="AF11" s="704" t="s">
        <v>852</v>
      </c>
      <c r="AG11" s="704" t="s">
        <v>852</v>
      </c>
      <c r="AH11" s="704" t="s">
        <v>852</v>
      </c>
      <c r="AI11" s="704" t="s">
        <v>852</v>
      </c>
      <c r="AJ11" s="704" t="s">
        <v>852</v>
      </c>
      <c r="AK11" s="704" t="s">
        <v>852</v>
      </c>
      <c r="AL11" s="704" t="s">
        <v>852</v>
      </c>
      <c r="AM11" s="704" t="s">
        <v>852</v>
      </c>
      <c r="AN11" s="704" t="s">
        <v>852</v>
      </c>
      <c r="AO11" s="704" t="s">
        <v>852</v>
      </c>
      <c r="AP11" s="704" t="s">
        <v>852</v>
      </c>
      <c r="AQ11" s="704" t="s">
        <v>852</v>
      </c>
      <c r="AR11" s="704" t="s">
        <v>852</v>
      </c>
      <c r="AS11" s="704" t="s">
        <v>852</v>
      </c>
      <c r="AT11" s="704" t="s">
        <v>852</v>
      </c>
      <c r="AU11" s="704" t="s">
        <v>852</v>
      </c>
      <c r="AV11" s="704" t="s">
        <v>852</v>
      </c>
      <c r="AW11" s="704" t="s">
        <v>852</v>
      </c>
      <c r="AX11" s="704" t="s">
        <v>852</v>
      </c>
      <c r="AY11" s="704" t="s">
        <v>852</v>
      </c>
      <c r="AZ11" s="704" t="s">
        <v>852</v>
      </c>
      <c r="BA11" s="704" t="s">
        <v>852</v>
      </c>
      <c r="BB11" s="704" t="s">
        <v>852</v>
      </c>
      <c r="BC11" s="704" t="s">
        <v>852</v>
      </c>
      <c r="BD11" s="704" t="s">
        <v>852</v>
      </c>
      <c r="BE11" s="704" t="s">
        <v>852</v>
      </c>
      <c r="BF11" s="704" t="s">
        <v>852</v>
      </c>
      <c r="BG11" s="704" t="s">
        <v>852</v>
      </c>
      <c r="BH11" s="704" t="s">
        <v>852</v>
      </c>
      <c r="BI11" s="704" t="s">
        <v>852</v>
      </c>
    </row>
    <row r="12" spans="1:63" ht="22.5" x14ac:dyDescent="0.2">
      <c r="A12" s="102">
        <v>7</v>
      </c>
      <c r="B12" s="700" t="s">
        <v>853</v>
      </c>
      <c r="C12" s="704" t="s">
        <v>1053</v>
      </c>
      <c r="D12" s="704" t="s">
        <v>990</v>
      </c>
      <c r="E12" s="704" t="s">
        <v>990</v>
      </c>
      <c r="F12" s="704" t="s">
        <v>990</v>
      </c>
      <c r="G12" s="704" t="s">
        <v>990</v>
      </c>
      <c r="H12" s="704" t="s">
        <v>990</v>
      </c>
      <c r="I12" s="704" t="s">
        <v>990</v>
      </c>
      <c r="J12" s="704" t="s">
        <v>990</v>
      </c>
      <c r="K12" s="704" t="s">
        <v>990</v>
      </c>
      <c r="L12" s="704" t="s">
        <v>990</v>
      </c>
      <c r="M12" s="704" t="s">
        <v>990</v>
      </c>
      <c r="N12" s="704" t="s">
        <v>990</v>
      </c>
      <c r="O12" s="704" t="s">
        <v>990</v>
      </c>
      <c r="P12" s="704" t="s">
        <v>990</v>
      </c>
      <c r="Q12" s="704" t="s">
        <v>990</v>
      </c>
      <c r="R12" s="704" t="s">
        <v>990</v>
      </c>
      <c r="S12" s="704" t="s">
        <v>990</v>
      </c>
      <c r="T12" s="704" t="s">
        <v>990</v>
      </c>
      <c r="U12" s="704" t="s">
        <v>990</v>
      </c>
      <c r="V12" s="704" t="s">
        <v>990</v>
      </c>
      <c r="W12" s="704" t="s">
        <v>990</v>
      </c>
      <c r="X12" s="704" t="s">
        <v>990</v>
      </c>
      <c r="Y12" s="704" t="s">
        <v>990</v>
      </c>
      <c r="Z12" s="704" t="s">
        <v>990</v>
      </c>
      <c r="AA12" s="704" t="s">
        <v>990</v>
      </c>
      <c r="AB12" s="704" t="s">
        <v>990</v>
      </c>
      <c r="AC12" s="704" t="s">
        <v>990</v>
      </c>
      <c r="AD12" s="704" t="s">
        <v>990</v>
      </c>
      <c r="AE12" s="704" t="s">
        <v>990</v>
      </c>
      <c r="AF12" s="704" t="s">
        <v>990</v>
      </c>
      <c r="AG12" s="704" t="s">
        <v>990</v>
      </c>
      <c r="AH12" s="704" t="s">
        <v>990</v>
      </c>
      <c r="AI12" s="704" t="s">
        <v>990</v>
      </c>
      <c r="AJ12" s="704" t="s">
        <v>990</v>
      </c>
      <c r="AK12" s="704" t="s">
        <v>990</v>
      </c>
      <c r="AL12" s="704" t="s">
        <v>990</v>
      </c>
      <c r="AM12" s="704" t="s">
        <v>990</v>
      </c>
      <c r="AN12" s="704" t="s">
        <v>990</v>
      </c>
      <c r="AO12" s="704" t="s">
        <v>990</v>
      </c>
      <c r="AP12" s="704" t="s">
        <v>990</v>
      </c>
      <c r="AQ12" s="704" t="s">
        <v>990</v>
      </c>
      <c r="AR12" s="704" t="s">
        <v>990</v>
      </c>
      <c r="AS12" s="704" t="s">
        <v>990</v>
      </c>
      <c r="AT12" s="704" t="s">
        <v>990</v>
      </c>
      <c r="AU12" s="704" t="s">
        <v>990</v>
      </c>
      <c r="AV12" s="704" t="s">
        <v>990</v>
      </c>
      <c r="AW12" s="704" t="s">
        <v>990</v>
      </c>
      <c r="AX12" s="704" t="s">
        <v>990</v>
      </c>
      <c r="AY12" s="704" t="s">
        <v>990</v>
      </c>
      <c r="AZ12" s="704" t="s">
        <v>990</v>
      </c>
      <c r="BA12" s="704" t="s">
        <v>990</v>
      </c>
      <c r="BB12" s="704" t="s">
        <v>990</v>
      </c>
      <c r="BC12" s="704" t="s">
        <v>990</v>
      </c>
      <c r="BD12" s="704" t="s">
        <v>990</v>
      </c>
      <c r="BE12" s="704" t="s">
        <v>990</v>
      </c>
      <c r="BF12" s="704" t="s">
        <v>990</v>
      </c>
      <c r="BG12" s="704" t="s">
        <v>990</v>
      </c>
      <c r="BH12" s="704" t="s">
        <v>990</v>
      </c>
      <c r="BI12" s="704" t="s">
        <v>990</v>
      </c>
    </row>
    <row r="13" spans="1:63" ht="33.75" x14ac:dyDescent="0.2">
      <c r="A13" s="102">
        <v>8</v>
      </c>
      <c r="B13" s="722" t="s">
        <v>1054</v>
      </c>
      <c r="C13" s="704" t="s">
        <v>1055</v>
      </c>
      <c r="D13" s="704" t="s">
        <v>1056</v>
      </c>
      <c r="E13" s="704" t="s">
        <v>871</v>
      </c>
      <c r="F13" s="704" t="s">
        <v>1057</v>
      </c>
      <c r="G13" s="704" t="s">
        <v>1058</v>
      </c>
      <c r="H13" s="704" t="s">
        <v>1057</v>
      </c>
      <c r="I13" s="704" t="s">
        <v>1059</v>
      </c>
      <c r="J13" s="704" t="s">
        <v>1060</v>
      </c>
      <c r="K13" s="704" t="s">
        <v>1061</v>
      </c>
      <c r="L13" s="704" t="s">
        <v>1062</v>
      </c>
      <c r="M13" s="704" t="s">
        <v>1063</v>
      </c>
      <c r="N13" s="704" t="s">
        <v>1059</v>
      </c>
      <c r="O13" s="704" t="s">
        <v>1064</v>
      </c>
      <c r="P13" s="704" t="s">
        <v>1065</v>
      </c>
      <c r="Q13" s="704" t="s">
        <v>1059</v>
      </c>
      <c r="R13" s="704" t="s">
        <v>1066</v>
      </c>
      <c r="S13" s="704" t="s">
        <v>1067</v>
      </c>
      <c r="T13" s="704" t="s">
        <v>1068</v>
      </c>
      <c r="U13" s="704" t="s">
        <v>1069</v>
      </c>
      <c r="V13" s="704" t="s">
        <v>867</v>
      </c>
      <c r="W13" s="704" t="s">
        <v>1070</v>
      </c>
      <c r="X13" s="704" t="s">
        <v>1071</v>
      </c>
      <c r="Y13" s="704" t="s">
        <v>1072</v>
      </c>
      <c r="Z13" s="704" t="s">
        <v>1073</v>
      </c>
      <c r="AA13" s="704" t="s">
        <v>1074</v>
      </c>
      <c r="AB13" s="704" t="s">
        <v>1075</v>
      </c>
      <c r="AC13" s="704" t="s">
        <v>1076</v>
      </c>
      <c r="AD13" s="704" t="s">
        <v>1077</v>
      </c>
      <c r="AE13" s="704" t="s">
        <v>1078</v>
      </c>
      <c r="AF13" s="704" t="s">
        <v>1071</v>
      </c>
      <c r="AG13" s="704" t="s">
        <v>1079</v>
      </c>
      <c r="AH13" s="704" t="s">
        <v>1080</v>
      </c>
      <c r="AI13" s="704" t="s">
        <v>1081</v>
      </c>
      <c r="AJ13" s="704" t="s">
        <v>1082</v>
      </c>
      <c r="AK13" s="704" t="s">
        <v>1083</v>
      </c>
      <c r="AL13" s="704" t="s">
        <v>871</v>
      </c>
      <c r="AM13" s="704" t="s">
        <v>1084</v>
      </c>
      <c r="AN13" s="704" t="s">
        <v>1085</v>
      </c>
      <c r="AO13" s="704" t="s">
        <v>1081</v>
      </c>
      <c r="AP13" s="704" t="s">
        <v>1086</v>
      </c>
      <c r="AQ13" s="704" t="s">
        <v>1058</v>
      </c>
      <c r="AR13" s="704" t="s">
        <v>1087</v>
      </c>
      <c r="AS13" s="704" t="s">
        <v>1088</v>
      </c>
      <c r="AT13" s="704" t="s">
        <v>1089</v>
      </c>
      <c r="AU13" s="704" t="s">
        <v>1090</v>
      </c>
      <c r="AV13" s="704" t="s">
        <v>1056</v>
      </c>
      <c r="AW13" s="704" t="s">
        <v>1091</v>
      </c>
      <c r="AX13" s="704" t="s">
        <v>1071</v>
      </c>
      <c r="AY13" s="704" t="s">
        <v>1092</v>
      </c>
      <c r="AZ13" s="704" t="s">
        <v>1093</v>
      </c>
      <c r="BA13" s="704" t="s">
        <v>1094</v>
      </c>
      <c r="BB13" s="704" t="s">
        <v>877</v>
      </c>
      <c r="BC13" s="704" t="s">
        <v>1057</v>
      </c>
      <c r="BD13" s="704" t="s">
        <v>1095</v>
      </c>
      <c r="BE13" s="704" t="s">
        <v>1069</v>
      </c>
      <c r="BF13" s="704" t="s">
        <v>1080</v>
      </c>
      <c r="BG13" s="704" t="s">
        <v>1095</v>
      </c>
      <c r="BH13" s="704" t="s">
        <v>1094</v>
      </c>
      <c r="BI13" s="704" t="s">
        <v>1093</v>
      </c>
    </row>
    <row r="14" spans="1:63" ht="11.25" x14ac:dyDescent="0.2">
      <c r="A14" s="102">
        <v>9</v>
      </c>
      <c r="B14" s="700" t="s">
        <v>878</v>
      </c>
      <c r="C14" s="704" t="s">
        <v>1096</v>
      </c>
      <c r="D14" s="704" t="s">
        <v>880</v>
      </c>
      <c r="E14" s="704" t="s">
        <v>888</v>
      </c>
      <c r="F14" s="704" t="s">
        <v>886</v>
      </c>
      <c r="G14" s="704" t="s">
        <v>883</v>
      </c>
      <c r="H14" s="704" t="s">
        <v>886</v>
      </c>
      <c r="I14" s="704" t="s">
        <v>883</v>
      </c>
      <c r="J14" s="704" t="s">
        <v>1097</v>
      </c>
      <c r="K14" s="704" t="s">
        <v>1098</v>
      </c>
      <c r="L14" s="704" t="s">
        <v>1099</v>
      </c>
      <c r="M14" s="704" t="s">
        <v>1100</v>
      </c>
      <c r="N14" s="704" t="s">
        <v>888</v>
      </c>
      <c r="O14" s="704" t="s">
        <v>1101</v>
      </c>
      <c r="P14" s="704" t="s">
        <v>1102</v>
      </c>
      <c r="Q14" s="704" t="s">
        <v>1103</v>
      </c>
      <c r="R14" s="704" t="s">
        <v>1104</v>
      </c>
      <c r="S14" s="704" t="s">
        <v>1105</v>
      </c>
      <c r="T14" s="704" t="s">
        <v>1106</v>
      </c>
      <c r="U14" s="704" t="s">
        <v>882</v>
      </c>
      <c r="V14" s="704" t="s">
        <v>1107</v>
      </c>
      <c r="W14" s="704" t="s">
        <v>890</v>
      </c>
      <c r="X14" s="704" t="s">
        <v>886</v>
      </c>
      <c r="Y14" s="704" t="s">
        <v>1108</v>
      </c>
      <c r="Z14" s="704" t="s">
        <v>1109</v>
      </c>
      <c r="AA14" s="704" t="s">
        <v>1110</v>
      </c>
      <c r="AB14" s="704" t="s">
        <v>881</v>
      </c>
      <c r="AC14" s="704" t="s">
        <v>886</v>
      </c>
      <c r="AD14" s="704" t="s">
        <v>1111</v>
      </c>
      <c r="AE14" s="704" t="s">
        <v>1112</v>
      </c>
      <c r="AF14" s="704" t="s">
        <v>886</v>
      </c>
      <c r="AG14" s="704" t="s">
        <v>886</v>
      </c>
      <c r="AH14" s="704" t="s">
        <v>882</v>
      </c>
      <c r="AI14" s="704" t="s">
        <v>883</v>
      </c>
      <c r="AJ14" s="704" t="s">
        <v>1113</v>
      </c>
      <c r="AK14" s="704" t="s">
        <v>890</v>
      </c>
      <c r="AL14" s="704" t="s">
        <v>888</v>
      </c>
      <c r="AM14" s="704" t="s">
        <v>886</v>
      </c>
      <c r="AN14" s="704" t="s">
        <v>886</v>
      </c>
      <c r="AO14" s="704" t="s">
        <v>883</v>
      </c>
      <c r="AP14" s="704" t="s">
        <v>1114</v>
      </c>
      <c r="AQ14" s="704" t="s">
        <v>883</v>
      </c>
      <c r="AR14" s="704" t="s">
        <v>1115</v>
      </c>
      <c r="AS14" s="704" t="s">
        <v>1116</v>
      </c>
      <c r="AT14" s="704" t="s">
        <v>890</v>
      </c>
      <c r="AU14" s="704" t="s">
        <v>890</v>
      </c>
      <c r="AV14" s="704" t="s">
        <v>880</v>
      </c>
      <c r="AW14" s="704" t="s">
        <v>880</v>
      </c>
      <c r="AX14" s="704" t="s">
        <v>886</v>
      </c>
      <c r="AY14" s="704" t="s">
        <v>890</v>
      </c>
      <c r="AZ14" s="704" t="s">
        <v>1117</v>
      </c>
      <c r="BA14" s="704" t="s">
        <v>888</v>
      </c>
      <c r="BB14" s="704" t="s">
        <v>890</v>
      </c>
      <c r="BC14" s="704" t="s">
        <v>886</v>
      </c>
      <c r="BD14" s="704" t="s">
        <v>881</v>
      </c>
      <c r="BE14" s="704" t="s">
        <v>882</v>
      </c>
      <c r="BF14" s="704" t="s">
        <v>882</v>
      </c>
      <c r="BG14" s="704" t="s">
        <v>881</v>
      </c>
      <c r="BH14" s="704" t="s">
        <v>888</v>
      </c>
      <c r="BI14" s="704" t="s">
        <v>1117</v>
      </c>
    </row>
    <row r="15" spans="1:63" ht="11.25" x14ac:dyDescent="0.2">
      <c r="A15" s="102" t="s">
        <v>891</v>
      </c>
      <c r="B15" s="700" t="s">
        <v>892</v>
      </c>
      <c r="C15" s="705">
        <v>95.25</v>
      </c>
      <c r="D15" s="705">
        <v>99.869</v>
      </c>
      <c r="E15" s="705">
        <v>99.84</v>
      </c>
      <c r="F15" s="705">
        <v>99.641000000000005</v>
      </c>
      <c r="G15" s="705">
        <v>99.658000000000001</v>
      </c>
      <c r="H15" s="705">
        <v>99.918000000000006</v>
      </c>
      <c r="I15" s="705">
        <v>99.744</v>
      </c>
      <c r="J15" s="704">
        <v>100</v>
      </c>
      <c r="K15" s="704">
        <v>100</v>
      </c>
      <c r="L15" s="704">
        <v>100</v>
      </c>
      <c r="M15" s="704">
        <v>100</v>
      </c>
      <c r="N15" s="705">
        <v>99.813000000000002</v>
      </c>
      <c r="O15" s="704">
        <v>100</v>
      </c>
      <c r="P15" s="704">
        <v>100</v>
      </c>
      <c r="Q15" s="705">
        <v>99.438000000000002</v>
      </c>
      <c r="R15" s="704">
        <v>100</v>
      </c>
      <c r="S15" s="704">
        <v>100</v>
      </c>
      <c r="T15" s="705">
        <v>99.088999999999999</v>
      </c>
      <c r="U15" s="705">
        <v>99.966999999999999</v>
      </c>
      <c r="V15" s="704">
        <v>100</v>
      </c>
      <c r="W15" s="705">
        <v>99.185000000000002</v>
      </c>
      <c r="X15" s="705">
        <v>99.427999999999997</v>
      </c>
      <c r="Y15" s="705">
        <v>99.2</v>
      </c>
      <c r="Z15" s="704">
        <v>100</v>
      </c>
      <c r="AA15" s="704">
        <v>100</v>
      </c>
      <c r="AB15" s="704">
        <v>100</v>
      </c>
      <c r="AC15" s="705">
        <v>99.286000000000001</v>
      </c>
      <c r="AD15" s="705">
        <v>99.722999999999999</v>
      </c>
      <c r="AE15" s="704">
        <v>100</v>
      </c>
      <c r="AF15" s="723">
        <v>99.48</v>
      </c>
      <c r="AG15" s="723">
        <v>99.66</v>
      </c>
      <c r="AH15" s="723">
        <v>99.69</v>
      </c>
      <c r="AI15" s="723">
        <v>99.79</v>
      </c>
      <c r="AJ15" s="724">
        <v>100</v>
      </c>
      <c r="AK15" s="723">
        <v>99.9</v>
      </c>
      <c r="AL15" s="723">
        <v>99.76</v>
      </c>
      <c r="AM15" s="723">
        <v>99.658000000000001</v>
      </c>
      <c r="AN15" s="723">
        <v>99.153000000000006</v>
      </c>
      <c r="AO15" s="723">
        <v>99.84</v>
      </c>
      <c r="AP15" s="723">
        <v>99.84</v>
      </c>
      <c r="AQ15" s="723">
        <v>99.69</v>
      </c>
      <c r="AR15" s="723">
        <v>100</v>
      </c>
      <c r="AS15" s="723">
        <v>100</v>
      </c>
      <c r="AT15" s="723">
        <v>99.706999999999994</v>
      </c>
      <c r="AU15" s="723">
        <v>99.144999999999996</v>
      </c>
      <c r="AV15" s="723">
        <v>99.79</v>
      </c>
      <c r="AW15" s="723">
        <v>99.69</v>
      </c>
      <c r="AX15" s="723">
        <v>99.59</v>
      </c>
      <c r="AY15" s="723">
        <v>99.313000000000002</v>
      </c>
      <c r="AZ15" s="723">
        <v>99.753</v>
      </c>
      <c r="BA15" s="723">
        <v>99.790999999999997</v>
      </c>
      <c r="BB15" s="723">
        <v>99.394000000000005</v>
      </c>
      <c r="BC15" s="723">
        <v>99.997</v>
      </c>
      <c r="BD15" s="723">
        <v>99.84</v>
      </c>
      <c r="BE15" s="723">
        <v>99.79</v>
      </c>
      <c r="BF15" s="723">
        <v>99.69</v>
      </c>
      <c r="BG15" s="723">
        <v>99.84</v>
      </c>
      <c r="BH15" s="723">
        <v>99.754000000000005</v>
      </c>
      <c r="BI15" s="723">
        <v>99.870999999999995</v>
      </c>
    </row>
    <row r="16" spans="1:63" ht="11.25" x14ac:dyDescent="0.2">
      <c r="A16" s="102" t="s">
        <v>893</v>
      </c>
      <c r="B16" s="700" t="s">
        <v>894</v>
      </c>
      <c r="C16" s="704">
        <v>100</v>
      </c>
      <c r="D16" s="704">
        <v>100</v>
      </c>
      <c r="E16" s="704">
        <v>100</v>
      </c>
      <c r="F16" s="704">
        <v>100</v>
      </c>
      <c r="G16" s="704">
        <v>100</v>
      </c>
      <c r="H16" s="704">
        <v>100</v>
      </c>
      <c r="I16" s="704">
        <v>100</v>
      </c>
      <c r="J16" s="704">
        <v>100</v>
      </c>
      <c r="K16" s="704">
        <v>100</v>
      </c>
      <c r="L16" s="704">
        <v>100</v>
      </c>
      <c r="M16" s="704">
        <v>100</v>
      </c>
      <c r="N16" s="704">
        <v>100</v>
      </c>
      <c r="O16" s="704">
        <v>100</v>
      </c>
      <c r="P16" s="704">
        <v>100</v>
      </c>
      <c r="Q16" s="704">
        <v>100</v>
      </c>
      <c r="R16" s="704">
        <v>100</v>
      </c>
      <c r="S16" s="704">
        <v>100</v>
      </c>
      <c r="T16" s="704">
        <v>100</v>
      </c>
      <c r="U16" s="704">
        <v>100</v>
      </c>
      <c r="V16" s="704">
        <v>100</v>
      </c>
      <c r="W16" s="704">
        <v>100</v>
      </c>
      <c r="X16" s="704">
        <v>100</v>
      </c>
      <c r="Y16" s="704">
        <v>100</v>
      </c>
      <c r="Z16" s="704">
        <v>100</v>
      </c>
      <c r="AA16" s="704">
        <v>100</v>
      </c>
      <c r="AB16" s="704">
        <v>100</v>
      </c>
      <c r="AC16" s="704">
        <v>100</v>
      </c>
      <c r="AD16" s="704">
        <v>100</v>
      </c>
      <c r="AE16" s="704">
        <v>100</v>
      </c>
      <c r="AF16" s="704">
        <v>100</v>
      </c>
      <c r="AG16" s="704">
        <v>100</v>
      </c>
      <c r="AH16" s="704">
        <v>100</v>
      </c>
      <c r="AI16" s="704">
        <v>100</v>
      </c>
      <c r="AJ16" s="704">
        <v>100</v>
      </c>
      <c r="AK16" s="704">
        <v>100</v>
      </c>
      <c r="AL16" s="704">
        <v>100</v>
      </c>
      <c r="AM16" s="704">
        <v>100</v>
      </c>
      <c r="AN16" s="704">
        <v>100</v>
      </c>
      <c r="AO16" s="704">
        <v>100</v>
      </c>
      <c r="AP16" s="704">
        <v>100</v>
      </c>
      <c r="AQ16" s="704">
        <v>100</v>
      </c>
      <c r="AR16" s="704">
        <v>100</v>
      </c>
      <c r="AS16" s="704">
        <v>100</v>
      </c>
      <c r="AT16" s="704">
        <v>100</v>
      </c>
      <c r="AU16" s="704">
        <v>100</v>
      </c>
      <c r="AV16" s="704">
        <v>100</v>
      </c>
      <c r="AW16" s="704">
        <v>100</v>
      </c>
      <c r="AX16" s="704">
        <v>100</v>
      </c>
      <c r="AY16" s="704">
        <v>100</v>
      </c>
      <c r="AZ16" s="704">
        <v>100</v>
      </c>
      <c r="BA16" s="704">
        <v>100</v>
      </c>
      <c r="BB16" s="704">
        <v>100</v>
      </c>
      <c r="BC16" s="704">
        <v>100</v>
      </c>
      <c r="BD16" s="704">
        <v>100</v>
      </c>
      <c r="BE16" s="704">
        <v>100</v>
      </c>
      <c r="BF16" s="704">
        <v>100</v>
      </c>
      <c r="BG16" s="704">
        <v>100</v>
      </c>
      <c r="BH16" s="704">
        <v>100</v>
      </c>
      <c r="BI16" s="704">
        <v>100</v>
      </c>
    </row>
    <row r="17" spans="1:61" ht="22.5" x14ac:dyDescent="0.2">
      <c r="A17" s="102">
        <v>10</v>
      </c>
      <c r="B17" s="124" t="s">
        <v>895</v>
      </c>
      <c r="C17" s="704" t="s">
        <v>897</v>
      </c>
      <c r="D17" s="704" t="s">
        <v>897</v>
      </c>
      <c r="E17" s="704" t="s">
        <v>897</v>
      </c>
      <c r="F17" s="704" t="s">
        <v>897</v>
      </c>
      <c r="G17" s="704" t="s">
        <v>897</v>
      </c>
      <c r="H17" s="704" t="s">
        <v>897</v>
      </c>
      <c r="I17" s="704" t="s">
        <v>897</v>
      </c>
      <c r="J17" s="704" t="s">
        <v>897</v>
      </c>
      <c r="K17" s="704" t="s">
        <v>897</v>
      </c>
      <c r="L17" s="704" t="s">
        <v>897</v>
      </c>
      <c r="M17" s="704" t="s">
        <v>897</v>
      </c>
      <c r="N17" s="704" t="s">
        <v>897</v>
      </c>
      <c r="O17" s="704" t="s">
        <v>897</v>
      </c>
      <c r="P17" s="704" t="s">
        <v>897</v>
      </c>
      <c r="Q17" s="704" t="s">
        <v>897</v>
      </c>
      <c r="R17" s="704" t="s">
        <v>897</v>
      </c>
      <c r="S17" s="704" t="s">
        <v>897</v>
      </c>
      <c r="T17" s="704" t="s">
        <v>897</v>
      </c>
      <c r="U17" s="704" t="s">
        <v>897</v>
      </c>
      <c r="V17" s="704" t="s">
        <v>897</v>
      </c>
      <c r="W17" s="704" t="s">
        <v>897</v>
      </c>
      <c r="X17" s="704" t="s">
        <v>897</v>
      </c>
      <c r="Y17" s="704" t="s">
        <v>897</v>
      </c>
      <c r="Z17" s="704" t="s">
        <v>897</v>
      </c>
      <c r="AA17" s="704" t="s">
        <v>897</v>
      </c>
      <c r="AB17" s="704" t="s">
        <v>897</v>
      </c>
      <c r="AC17" s="704" t="s">
        <v>897</v>
      </c>
      <c r="AD17" s="704" t="s">
        <v>897</v>
      </c>
      <c r="AE17" s="704" t="s">
        <v>897</v>
      </c>
      <c r="AF17" s="704" t="s">
        <v>897</v>
      </c>
      <c r="AG17" s="704" t="s">
        <v>897</v>
      </c>
      <c r="AH17" s="704" t="s">
        <v>897</v>
      </c>
      <c r="AI17" s="704" t="s">
        <v>897</v>
      </c>
      <c r="AJ17" s="704" t="s">
        <v>897</v>
      </c>
      <c r="AK17" s="704" t="s">
        <v>897</v>
      </c>
      <c r="AL17" s="704" t="s">
        <v>897</v>
      </c>
      <c r="AM17" s="704" t="s">
        <v>897</v>
      </c>
      <c r="AN17" s="704" t="s">
        <v>897</v>
      </c>
      <c r="AO17" s="704" t="s">
        <v>897</v>
      </c>
      <c r="AP17" s="704" t="s">
        <v>897</v>
      </c>
      <c r="AQ17" s="704" t="s">
        <v>897</v>
      </c>
      <c r="AR17" s="704" t="s">
        <v>897</v>
      </c>
      <c r="AS17" s="704" t="s">
        <v>897</v>
      </c>
      <c r="AT17" s="704" t="s">
        <v>897</v>
      </c>
      <c r="AU17" s="704" t="s">
        <v>897</v>
      </c>
      <c r="AV17" s="704" t="s">
        <v>897</v>
      </c>
      <c r="AW17" s="704" t="s">
        <v>897</v>
      </c>
      <c r="AX17" s="704" t="s">
        <v>897</v>
      </c>
      <c r="AY17" s="704" t="s">
        <v>897</v>
      </c>
      <c r="AZ17" s="704" t="s">
        <v>897</v>
      </c>
      <c r="BA17" s="704" t="s">
        <v>897</v>
      </c>
      <c r="BB17" s="704" t="s">
        <v>897</v>
      </c>
      <c r="BC17" s="704" t="s">
        <v>897</v>
      </c>
      <c r="BD17" s="704" t="s">
        <v>897</v>
      </c>
      <c r="BE17" s="704" t="s">
        <v>897</v>
      </c>
      <c r="BF17" s="704" t="s">
        <v>897</v>
      </c>
      <c r="BG17" s="704" t="s">
        <v>897</v>
      </c>
      <c r="BH17" s="704" t="s">
        <v>897</v>
      </c>
      <c r="BI17" s="704" t="s">
        <v>897</v>
      </c>
    </row>
    <row r="18" spans="1:61" ht="11.25" x14ac:dyDescent="0.2">
      <c r="A18" s="102">
        <v>11</v>
      </c>
      <c r="B18" s="700" t="s">
        <v>898</v>
      </c>
      <c r="C18" s="706">
        <v>39275</v>
      </c>
      <c r="D18" s="706">
        <v>42823</v>
      </c>
      <c r="E18" s="706">
        <v>43074</v>
      </c>
      <c r="F18" s="706">
        <v>43363</v>
      </c>
      <c r="G18" s="706">
        <v>43375</v>
      </c>
      <c r="H18" s="706">
        <v>43419</v>
      </c>
      <c r="I18" s="706">
        <v>43419</v>
      </c>
      <c r="J18" s="706">
        <v>43439</v>
      </c>
      <c r="K18" s="706">
        <v>43447</v>
      </c>
      <c r="L18" s="706">
        <v>43447</v>
      </c>
      <c r="M18" s="706">
        <v>43462</v>
      </c>
      <c r="N18" s="706">
        <v>43475</v>
      </c>
      <c r="O18" s="706">
        <v>43488</v>
      </c>
      <c r="P18" s="706">
        <v>43496</v>
      </c>
      <c r="Q18" s="706">
        <v>43514</v>
      </c>
      <c r="R18" s="706">
        <v>43517</v>
      </c>
      <c r="S18" s="706">
        <v>43543</v>
      </c>
      <c r="T18" s="706">
        <v>43545</v>
      </c>
      <c r="U18" s="706">
        <v>43564</v>
      </c>
      <c r="V18" s="706">
        <v>43711</v>
      </c>
      <c r="W18" s="706">
        <v>44152</v>
      </c>
      <c r="X18" s="706">
        <v>44207</v>
      </c>
      <c r="Y18" s="706">
        <v>44251</v>
      </c>
      <c r="Z18" s="706">
        <v>44287</v>
      </c>
      <c r="AA18" s="706">
        <v>44287</v>
      </c>
      <c r="AB18" s="706">
        <v>44287</v>
      </c>
      <c r="AC18" s="706">
        <v>44468</v>
      </c>
      <c r="AD18" s="706">
        <v>44529</v>
      </c>
      <c r="AE18" s="706">
        <v>44544</v>
      </c>
      <c r="AF18" s="706">
        <v>44608</v>
      </c>
      <c r="AG18" s="706">
        <v>44608</v>
      </c>
      <c r="AH18" s="706">
        <v>44648</v>
      </c>
      <c r="AI18" s="706">
        <v>44648</v>
      </c>
      <c r="AJ18" s="706">
        <v>44616</v>
      </c>
      <c r="AK18" s="706">
        <v>44879</v>
      </c>
      <c r="AL18" s="706">
        <v>44879</v>
      </c>
      <c r="AM18" s="706">
        <v>45069</v>
      </c>
      <c r="AN18" s="706">
        <v>45069</v>
      </c>
      <c r="AO18" s="706">
        <v>45180</v>
      </c>
      <c r="AP18" s="706">
        <v>45180</v>
      </c>
      <c r="AQ18" s="706">
        <v>45180</v>
      </c>
      <c r="AR18" s="706">
        <v>45267</v>
      </c>
      <c r="AS18" s="706">
        <v>45267</v>
      </c>
      <c r="AT18" s="706">
        <v>45334</v>
      </c>
      <c r="AU18" s="706">
        <v>45334</v>
      </c>
      <c r="AV18" s="706">
        <v>45370</v>
      </c>
      <c r="AW18" s="706">
        <v>45370</v>
      </c>
      <c r="AX18" s="706">
        <v>45538</v>
      </c>
      <c r="AY18" s="706">
        <v>45538</v>
      </c>
      <c r="AZ18" s="706">
        <v>45567</v>
      </c>
      <c r="BA18" s="706">
        <v>45615</v>
      </c>
      <c r="BB18" s="706">
        <v>45705</v>
      </c>
      <c r="BC18" s="706">
        <v>45705</v>
      </c>
      <c r="BD18" s="706">
        <v>45741</v>
      </c>
      <c r="BE18" s="706">
        <v>45741</v>
      </c>
      <c r="BF18" s="706">
        <v>45741</v>
      </c>
      <c r="BG18" s="706">
        <v>45741</v>
      </c>
      <c r="BH18" s="706">
        <v>45971</v>
      </c>
      <c r="BI18" s="706">
        <v>45978</v>
      </c>
    </row>
    <row r="19" spans="1:61" ht="11.25" x14ac:dyDescent="0.2">
      <c r="A19" s="102">
        <v>12</v>
      </c>
      <c r="B19" s="700" t="s">
        <v>899</v>
      </c>
      <c r="C19" s="704" t="s">
        <v>901</v>
      </c>
      <c r="D19" s="704" t="s">
        <v>901</v>
      </c>
      <c r="E19" s="704" t="s">
        <v>901</v>
      </c>
      <c r="F19" s="704" t="s">
        <v>901</v>
      </c>
      <c r="G19" s="704" t="s">
        <v>901</v>
      </c>
      <c r="H19" s="704" t="s">
        <v>901</v>
      </c>
      <c r="I19" s="704" t="s">
        <v>901</v>
      </c>
      <c r="J19" s="704" t="s">
        <v>901</v>
      </c>
      <c r="K19" s="704" t="s">
        <v>901</v>
      </c>
      <c r="L19" s="704" t="s">
        <v>901</v>
      </c>
      <c r="M19" s="704" t="s">
        <v>901</v>
      </c>
      <c r="N19" s="704" t="s">
        <v>901</v>
      </c>
      <c r="O19" s="704" t="s">
        <v>901</v>
      </c>
      <c r="P19" s="704" t="s">
        <v>901</v>
      </c>
      <c r="Q19" s="704" t="s">
        <v>901</v>
      </c>
      <c r="R19" s="704" t="s">
        <v>901</v>
      </c>
      <c r="S19" s="704" t="s">
        <v>901</v>
      </c>
      <c r="T19" s="704" t="s">
        <v>901</v>
      </c>
      <c r="U19" s="704" t="s">
        <v>901</v>
      </c>
      <c r="V19" s="704" t="s">
        <v>901</v>
      </c>
      <c r="W19" s="704" t="s">
        <v>901</v>
      </c>
      <c r="X19" s="704" t="s">
        <v>901</v>
      </c>
      <c r="Y19" s="704" t="s">
        <v>901</v>
      </c>
      <c r="Z19" s="704" t="s">
        <v>901</v>
      </c>
      <c r="AA19" s="704" t="s">
        <v>901</v>
      </c>
      <c r="AB19" s="704" t="s">
        <v>901</v>
      </c>
      <c r="AC19" s="704" t="s">
        <v>901</v>
      </c>
      <c r="AD19" s="704" t="s">
        <v>901</v>
      </c>
      <c r="AE19" s="704" t="s">
        <v>901</v>
      </c>
      <c r="AF19" s="704" t="s">
        <v>901</v>
      </c>
      <c r="AG19" s="704" t="s">
        <v>901</v>
      </c>
      <c r="AH19" s="704" t="s">
        <v>901</v>
      </c>
      <c r="AI19" s="704" t="s">
        <v>901</v>
      </c>
      <c r="AJ19" s="704" t="s">
        <v>901</v>
      </c>
      <c r="AK19" s="704" t="s">
        <v>901</v>
      </c>
      <c r="AL19" s="704" t="s">
        <v>901</v>
      </c>
      <c r="AM19" s="704" t="s">
        <v>901</v>
      </c>
      <c r="AN19" s="704" t="s">
        <v>901</v>
      </c>
      <c r="AO19" s="704" t="s">
        <v>901</v>
      </c>
      <c r="AP19" s="704" t="s">
        <v>901</v>
      </c>
      <c r="AQ19" s="704" t="s">
        <v>901</v>
      </c>
      <c r="AR19" s="704" t="s">
        <v>901</v>
      </c>
      <c r="AS19" s="704" t="s">
        <v>901</v>
      </c>
      <c r="AT19" s="704" t="s">
        <v>901</v>
      </c>
      <c r="AU19" s="704" t="s">
        <v>901</v>
      </c>
      <c r="AV19" s="704" t="s">
        <v>901</v>
      </c>
      <c r="AW19" s="704" t="s">
        <v>901</v>
      </c>
      <c r="AX19" s="704" t="s">
        <v>901</v>
      </c>
      <c r="AY19" s="704" t="s">
        <v>901</v>
      </c>
      <c r="AZ19" s="704" t="s">
        <v>901</v>
      </c>
      <c r="BA19" s="704" t="s">
        <v>901</v>
      </c>
      <c r="BB19" s="704" t="s">
        <v>901</v>
      </c>
      <c r="BC19" s="704" t="s">
        <v>901</v>
      </c>
      <c r="BD19" s="704" t="s">
        <v>901</v>
      </c>
      <c r="BE19" s="704" t="s">
        <v>901</v>
      </c>
      <c r="BF19" s="704" t="s">
        <v>901</v>
      </c>
      <c r="BG19" s="704" t="s">
        <v>901</v>
      </c>
      <c r="BH19" s="704" t="s">
        <v>901</v>
      </c>
      <c r="BI19" s="704" t="s">
        <v>901</v>
      </c>
    </row>
    <row r="20" spans="1:61" ht="11.25" x14ac:dyDescent="0.2">
      <c r="A20" s="102">
        <v>13</v>
      </c>
      <c r="B20" s="700" t="s">
        <v>902</v>
      </c>
      <c r="C20" s="706">
        <v>49461</v>
      </c>
      <c r="D20" s="706">
        <v>46475</v>
      </c>
      <c r="E20" s="706">
        <v>46763</v>
      </c>
      <c r="F20" s="706">
        <v>47016</v>
      </c>
      <c r="G20" s="706">
        <v>47028</v>
      </c>
      <c r="H20" s="706">
        <v>47802</v>
      </c>
      <c r="I20" s="706">
        <v>46028</v>
      </c>
      <c r="J20" s="706">
        <v>47274</v>
      </c>
      <c r="K20" s="706">
        <v>47830</v>
      </c>
      <c r="L20" s="706">
        <v>47100</v>
      </c>
      <c r="M20" s="706">
        <v>47845</v>
      </c>
      <c r="N20" s="706">
        <v>46032</v>
      </c>
      <c r="O20" s="706">
        <v>47141</v>
      </c>
      <c r="P20" s="706">
        <v>47879</v>
      </c>
      <c r="Q20" s="706">
        <v>46071</v>
      </c>
      <c r="R20" s="706">
        <v>47170</v>
      </c>
      <c r="S20" s="706">
        <v>47926</v>
      </c>
      <c r="T20" s="706">
        <v>47198</v>
      </c>
      <c r="U20" s="706">
        <v>47217</v>
      </c>
      <c r="V20" s="706">
        <v>48094</v>
      </c>
      <c r="W20" s="706">
        <v>47167</v>
      </c>
      <c r="X20" s="706">
        <v>47515</v>
      </c>
      <c r="Y20" s="706">
        <v>47094</v>
      </c>
      <c r="Z20" s="706">
        <v>46478</v>
      </c>
      <c r="AA20" s="706">
        <v>46478</v>
      </c>
      <c r="AB20" s="706">
        <v>48305</v>
      </c>
      <c r="AC20" s="706">
        <v>47025</v>
      </c>
      <c r="AD20" s="706">
        <v>47816</v>
      </c>
      <c r="AE20" s="706">
        <v>48989</v>
      </c>
      <c r="AF20" s="706">
        <v>47895</v>
      </c>
      <c r="AG20" s="706">
        <v>46434</v>
      </c>
      <c r="AH20" s="706">
        <v>48666</v>
      </c>
      <c r="AI20" s="706">
        <v>46840</v>
      </c>
      <c r="AJ20" s="706">
        <v>48999</v>
      </c>
      <c r="AK20" s="706">
        <v>46705</v>
      </c>
      <c r="AL20" s="725">
        <v>48897</v>
      </c>
      <c r="AM20" s="706">
        <v>47261</v>
      </c>
      <c r="AN20" s="706">
        <v>49087</v>
      </c>
      <c r="AO20" s="706">
        <v>46641</v>
      </c>
      <c r="AP20" s="706">
        <v>46641</v>
      </c>
      <c r="AQ20" s="706">
        <v>49198</v>
      </c>
      <c r="AR20" s="706">
        <v>47459</v>
      </c>
      <c r="AS20" s="706">
        <v>48920</v>
      </c>
      <c r="AT20" s="706">
        <v>47342</v>
      </c>
      <c r="AU20" s="706">
        <v>49352</v>
      </c>
      <c r="AV20" s="706">
        <v>47561</v>
      </c>
      <c r="AW20" s="706">
        <v>49387</v>
      </c>
      <c r="AX20" s="706">
        <v>47729</v>
      </c>
      <c r="AY20" s="706">
        <v>49555</v>
      </c>
      <c r="AZ20" s="706">
        <v>47393</v>
      </c>
      <c r="BA20" s="706">
        <v>48537</v>
      </c>
      <c r="BB20" s="706">
        <v>48077</v>
      </c>
      <c r="BC20" s="706">
        <v>49904</v>
      </c>
      <c r="BD20" s="706">
        <v>47202</v>
      </c>
      <c r="BE20" s="706">
        <v>47932</v>
      </c>
      <c r="BF20" s="706">
        <v>49759</v>
      </c>
      <c r="BG20" s="706">
        <v>47202</v>
      </c>
      <c r="BH20" s="706">
        <v>47797</v>
      </c>
      <c r="BI20" s="706">
        <v>48474</v>
      </c>
    </row>
    <row r="21" spans="1:61" ht="11.25" x14ac:dyDescent="0.2">
      <c r="A21" s="102">
        <v>14</v>
      </c>
      <c r="B21" s="71" t="s">
        <v>903</v>
      </c>
      <c r="C21" s="704" t="s">
        <v>231</v>
      </c>
      <c r="D21" s="704" t="s">
        <v>231</v>
      </c>
      <c r="E21" s="704" t="s">
        <v>231</v>
      </c>
      <c r="F21" s="704" t="s">
        <v>231</v>
      </c>
      <c r="G21" s="704" t="s">
        <v>231</v>
      </c>
      <c r="H21" s="704" t="s">
        <v>231</v>
      </c>
      <c r="I21" s="704" t="s">
        <v>231</v>
      </c>
      <c r="J21" s="704" t="s">
        <v>231</v>
      </c>
      <c r="K21" s="704" t="s">
        <v>231</v>
      </c>
      <c r="L21" s="704" t="s">
        <v>231</v>
      </c>
      <c r="M21" s="704" t="s">
        <v>231</v>
      </c>
      <c r="N21" s="704" t="s">
        <v>231</v>
      </c>
      <c r="O21" s="704" t="s">
        <v>231</v>
      </c>
      <c r="P21" s="704" t="s">
        <v>231</v>
      </c>
      <c r="Q21" s="704" t="s">
        <v>231</v>
      </c>
      <c r="R21" s="704" t="s">
        <v>231</v>
      </c>
      <c r="S21" s="704" t="s">
        <v>231</v>
      </c>
      <c r="T21" s="704" t="s">
        <v>231</v>
      </c>
      <c r="U21" s="704" t="s">
        <v>231</v>
      </c>
      <c r="V21" s="704" t="s">
        <v>231</v>
      </c>
      <c r="W21" s="704" t="s">
        <v>844</v>
      </c>
      <c r="X21" s="704" t="s">
        <v>844</v>
      </c>
      <c r="Y21" s="704" t="s">
        <v>844</v>
      </c>
      <c r="Z21" s="704" t="s">
        <v>844</v>
      </c>
      <c r="AA21" s="704" t="s">
        <v>844</v>
      </c>
      <c r="AB21" s="704" t="s">
        <v>844</v>
      </c>
      <c r="AC21" s="704" t="s">
        <v>844</v>
      </c>
      <c r="AD21" s="704" t="s">
        <v>844</v>
      </c>
      <c r="AE21" s="704" t="s">
        <v>844</v>
      </c>
      <c r="AF21" s="704" t="s">
        <v>844</v>
      </c>
      <c r="AG21" s="704" t="s">
        <v>844</v>
      </c>
      <c r="AH21" s="704" t="s">
        <v>844</v>
      </c>
      <c r="AI21" s="704" t="s">
        <v>844</v>
      </c>
      <c r="AJ21" s="704" t="s">
        <v>844</v>
      </c>
      <c r="AK21" s="704" t="s">
        <v>844</v>
      </c>
      <c r="AL21" s="704" t="s">
        <v>844</v>
      </c>
      <c r="AM21" s="704" t="s">
        <v>844</v>
      </c>
      <c r="AN21" s="704" t="s">
        <v>844</v>
      </c>
      <c r="AO21" s="704" t="s">
        <v>844</v>
      </c>
      <c r="AP21" s="704" t="s">
        <v>844</v>
      </c>
      <c r="AQ21" s="704" t="s">
        <v>844</v>
      </c>
      <c r="AR21" s="704" t="s">
        <v>844</v>
      </c>
      <c r="AS21" s="704" t="s">
        <v>844</v>
      </c>
      <c r="AT21" s="704" t="s">
        <v>844</v>
      </c>
      <c r="AU21" s="704" t="s">
        <v>844</v>
      </c>
      <c r="AV21" s="704" t="s">
        <v>844</v>
      </c>
      <c r="AW21" s="704" t="s">
        <v>844</v>
      </c>
      <c r="AX21" s="704" t="s">
        <v>844</v>
      </c>
      <c r="AY21" s="704" t="s">
        <v>844</v>
      </c>
      <c r="AZ21" s="704" t="s">
        <v>844</v>
      </c>
      <c r="BA21" s="704" t="s">
        <v>844</v>
      </c>
      <c r="BB21" s="704" t="s">
        <v>844</v>
      </c>
      <c r="BC21" s="704" t="s">
        <v>844</v>
      </c>
      <c r="BD21" s="704" t="s">
        <v>844</v>
      </c>
      <c r="BE21" s="704" t="s">
        <v>844</v>
      </c>
      <c r="BF21" s="704" t="s">
        <v>844</v>
      </c>
      <c r="BG21" s="704" t="s">
        <v>844</v>
      </c>
      <c r="BH21" s="704" t="s">
        <v>844</v>
      </c>
      <c r="BI21" s="704" t="s">
        <v>844</v>
      </c>
    </row>
    <row r="22" spans="1:61" ht="11.25" x14ac:dyDescent="0.2">
      <c r="A22" s="102">
        <v>15</v>
      </c>
      <c r="B22" s="700" t="s">
        <v>904</v>
      </c>
      <c r="C22" s="706" t="s">
        <v>231</v>
      </c>
      <c r="D22" s="706" t="s">
        <v>231</v>
      </c>
      <c r="E22" s="706" t="s">
        <v>231</v>
      </c>
      <c r="F22" s="706" t="s">
        <v>231</v>
      </c>
      <c r="G22" s="706" t="s">
        <v>231</v>
      </c>
      <c r="H22" s="706" t="s">
        <v>231</v>
      </c>
      <c r="I22" s="706" t="s">
        <v>231</v>
      </c>
      <c r="J22" s="706" t="s">
        <v>231</v>
      </c>
      <c r="K22" s="706" t="s">
        <v>231</v>
      </c>
      <c r="L22" s="706" t="s">
        <v>231</v>
      </c>
      <c r="M22" s="706" t="s">
        <v>231</v>
      </c>
      <c r="N22" s="706" t="s">
        <v>231</v>
      </c>
      <c r="O22" s="706" t="s">
        <v>231</v>
      </c>
      <c r="P22" s="706" t="s">
        <v>231</v>
      </c>
      <c r="Q22" s="706" t="s">
        <v>231</v>
      </c>
      <c r="R22" s="706" t="s">
        <v>231</v>
      </c>
      <c r="S22" s="706" t="s">
        <v>231</v>
      </c>
      <c r="T22" s="706" t="s">
        <v>231</v>
      </c>
      <c r="U22" s="706" t="s">
        <v>231</v>
      </c>
      <c r="V22" s="706" t="s">
        <v>231</v>
      </c>
      <c r="W22" s="706">
        <v>46801</v>
      </c>
      <c r="X22" s="706">
        <v>47150</v>
      </c>
      <c r="Y22" s="706">
        <v>46728</v>
      </c>
      <c r="Z22" s="706">
        <v>46113</v>
      </c>
      <c r="AA22" s="706">
        <v>46113</v>
      </c>
      <c r="AB22" s="706">
        <v>47939</v>
      </c>
      <c r="AC22" s="706">
        <v>46659</v>
      </c>
      <c r="AD22" s="706">
        <v>47451</v>
      </c>
      <c r="AE22" s="706">
        <v>48624</v>
      </c>
      <c r="AF22" s="706">
        <v>47530</v>
      </c>
      <c r="AG22" s="706">
        <v>46069</v>
      </c>
      <c r="AH22" s="706">
        <v>48301</v>
      </c>
      <c r="AI22" s="706">
        <v>46474</v>
      </c>
      <c r="AJ22" s="706">
        <v>48634</v>
      </c>
      <c r="AK22" s="706">
        <v>46340</v>
      </c>
      <c r="AL22" s="706">
        <v>48532</v>
      </c>
      <c r="AM22" s="706">
        <v>46896</v>
      </c>
      <c r="AN22" s="706">
        <v>48722</v>
      </c>
      <c r="AO22" s="706">
        <v>46276</v>
      </c>
      <c r="AP22" s="706">
        <v>46276</v>
      </c>
      <c r="AQ22" s="706">
        <v>48833</v>
      </c>
      <c r="AR22" s="706">
        <v>47094</v>
      </c>
      <c r="AS22" s="706">
        <v>48555</v>
      </c>
      <c r="AT22" s="706">
        <v>46977</v>
      </c>
      <c r="AU22" s="706">
        <v>48987</v>
      </c>
      <c r="AV22" s="706">
        <v>47196</v>
      </c>
      <c r="AW22" s="706">
        <v>49022</v>
      </c>
      <c r="AX22" s="706">
        <v>47364</v>
      </c>
      <c r="AY22" s="706">
        <v>49190</v>
      </c>
      <c r="AZ22" s="706">
        <v>47028</v>
      </c>
      <c r="BA22" s="706">
        <v>48171</v>
      </c>
      <c r="BB22" s="706">
        <v>47712</v>
      </c>
      <c r="BC22" s="706">
        <v>49538</v>
      </c>
      <c r="BD22" s="706">
        <v>46837</v>
      </c>
      <c r="BE22" s="706">
        <v>47567</v>
      </c>
      <c r="BF22" s="706">
        <v>49393</v>
      </c>
      <c r="BG22" s="706">
        <v>46837</v>
      </c>
      <c r="BH22" s="706">
        <v>47432</v>
      </c>
      <c r="BI22" s="706">
        <v>48108</v>
      </c>
    </row>
    <row r="23" spans="1:61" ht="11.25" x14ac:dyDescent="0.2">
      <c r="A23" s="102">
        <v>16</v>
      </c>
      <c r="B23" s="700" t="s">
        <v>917</v>
      </c>
      <c r="C23" s="704" t="s">
        <v>231</v>
      </c>
      <c r="D23" s="704" t="s">
        <v>231</v>
      </c>
      <c r="E23" s="704" t="s">
        <v>231</v>
      </c>
      <c r="F23" s="704" t="s">
        <v>231</v>
      </c>
      <c r="G23" s="704" t="s">
        <v>231</v>
      </c>
      <c r="H23" s="704" t="s">
        <v>231</v>
      </c>
      <c r="I23" s="704" t="s">
        <v>231</v>
      </c>
      <c r="J23" s="704" t="s">
        <v>231</v>
      </c>
      <c r="K23" s="704" t="s">
        <v>231</v>
      </c>
      <c r="L23" s="704" t="s">
        <v>231</v>
      </c>
      <c r="M23" s="704" t="s">
        <v>231</v>
      </c>
      <c r="N23" s="704" t="s">
        <v>231</v>
      </c>
      <c r="O23" s="704" t="s">
        <v>231</v>
      </c>
      <c r="P23" s="704" t="s">
        <v>231</v>
      </c>
      <c r="Q23" s="704" t="s">
        <v>231</v>
      </c>
      <c r="R23" s="704" t="s">
        <v>231</v>
      </c>
      <c r="S23" s="704" t="s">
        <v>231</v>
      </c>
      <c r="T23" s="704" t="s">
        <v>231</v>
      </c>
      <c r="U23" s="704" t="s">
        <v>231</v>
      </c>
      <c r="V23" s="704" t="s">
        <v>231</v>
      </c>
      <c r="W23" s="704" t="s">
        <v>231</v>
      </c>
      <c r="X23" s="704" t="s">
        <v>231</v>
      </c>
      <c r="Y23" s="704" t="s">
        <v>231</v>
      </c>
      <c r="Z23" s="704" t="s">
        <v>231</v>
      </c>
      <c r="AA23" s="704" t="s">
        <v>231</v>
      </c>
      <c r="AB23" s="704" t="s">
        <v>231</v>
      </c>
      <c r="AC23" s="704" t="s">
        <v>231</v>
      </c>
      <c r="AD23" s="704" t="s">
        <v>231</v>
      </c>
      <c r="AE23" s="704" t="s">
        <v>231</v>
      </c>
      <c r="AF23" s="704" t="s">
        <v>231</v>
      </c>
      <c r="AG23" s="704" t="s">
        <v>231</v>
      </c>
      <c r="AH23" s="704" t="s">
        <v>231</v>
      </c>
      <c r="AI23" s="704" t="s">
        <v>231</v>
      </c>
      <c r="AJ23" s="704" t="s">
        <v>231</v>
      </c>
      <c r="AK23" s="704" t="s">
        <v>231</v>
      </c>
      <c r="AL23" s="704" t="s">
        <v>231</v>
      </c>
      <c r="AM23" s="704" t="s">
        <v>231</v>
      </c>
      <c r="AN23" s="704" t="s">
        <v>231</v>
      </c>
      <c r="AO23" s="704" t="s">
        <v>231</v>
      </c>
      <c r="AP23" s="704" t="s">
        <v>231</v>
      </c>
      <c r="AQ23" s="704" t="s">
        <v>231</v>
      </c>
      <c r="AR23" s="704" t="s">
        <v>231</v>
      </c>
      <c r="AS23" s="704" t="s">
        <v>231</v>
      </c>
      <c r="AT23" s="704" t="s">
        <v>231</v>
      </c>
      <c r="AU23" s="704" t="s">
        <v>231</v>
      </c>
      <c r="AV23" s="704" t="s">
        <v>231</v>
      </c>
      <c r="AW23" s="704" t="s">
        <v>231</v>
      </c>
      <c r="AX23" s="704" t="s">
        <v>231</v>
      </c>
      <c r="AY23" s="704" t="s">
        <v>231</v>
      </c>
      <c r="AZ23" s="704" t="s">
        <v>231</v>
      </c>
      <c r="BA23" s="704" t="s">
        <v>231</v>
      </c>
      <c r="BB23" s="704" t="s">
        <v>231</v>
      </c>
      <c r="BC23" s="704" t="s">
        <v>231</v>
      </c>
      <c r="BD23" s="704" t="s">
        <v>231</v>
      </c>
      <c r="BE23" s="704" t="s">
        <v>231</v>
      </c>
      <c r="BF23" s="704" t="s">
        <v>231</v>
      </c>
      <c r="BG23" s="704" t="s">
        <v>231</v>
      </c>
      <c r="BH23" s="704" t="s">
        <v>231</v>
      </c>
      <c r="BI23" s="704" t="s">
        <v>231</v>
      </c>
    </row>
    <row r="24" spans="1:61" ht="11.25" x14ac:dyDescent="0.2">
      <c r="A24" s="1138" t="s">
        <v>920</v>
      </c>
      <c r="B24" s="1139"/>
      <c r="C24" s="1139"/>
      <c r="D24" s="1139"/>
      <c r="E24" s="1139"/>
      <c r="F24" s="1139"/>
      <c r="G24" s="1139"/>
      <c r="H24" s="1139"/>
      <c r="I24" s="1139"/>
      <c r="J24" s="1139"/>
      <c r="K24" s="1139"/>
      <c r="L24" s="1139"/>
      <c r="M24" s="1139"/>
      <c r="N24" s="1139"/>
      <c r="O24" s="1139"/>
      <c r="P24" s="1139"/>
      <c r="Q24" s="1139"/>
      <c r="R24" s="1139"/>
      <c r="S24" s="1139"/>
      <c r="T24" s="1139"/>
      <c r="U24" s="1139"/>
      <c r="V24" s="1139"/>
      <c r="W24" s="1139"/>
      <c r="X24" s="1139"/>
      <c r="Y24" s="1139"/>
      <c r="Z24" s="1139"/>
      <c r="AA24" s="1139"/>
      <c r="AB24" s="1139"/>
      <c r="AC24" s="1139"/>
      <c r="AD24" s="1139"/>
      <c r="AE24" s="1139"/>
      <c r="AF24" s="1139"/>
      <c r="AG24" s="1139"/>
      <c r="AH24" s="1139"/>
      <c r="AI24" s="1139"/>
      <c r="AJ24" s="1139"/>
      <c r="AK24" s="1139"/>
      <c r="AL24" s="1139"/>
      <c r="AM24" s="1139"/>
      <c r="AN24" s="1139"/>
      <c r="AO24" s="1139"/>
      <c r="AP24" s="1139"/>
      <c r="AQ24" s="1139"/>
      <c r="AR24" s="1139"/>
      <c r="AS24" s="1139"/>
      <c r="AT24" s="1139"/>
      <c r="AU24" s="1139"/>
      <c r="AV24" s="1139"/>
      <c r="AW24" s="1139"/>
      <c r="AX24" s="1139"/>
      <c r="AY24" s="1139"/>
      <c r="AZ24" s="1139"/>
      <c r="BA24" s="1139"/>
      <c r="BB24" s="1139"/>
      <c r="BC24" s="1139"/>
      <c r="BD24" s="1139"/>
      <c r="BE24" s="1139"/>
      <c r="BF24" s="1139"/>
      <c r="BG24" s="1139"/>
      <c r="BH24" s="1139"/>
      <c r="BI24" s="1140"/>
    </row>
    <row r="25" spans="1:61" ht="11.25" x14ac:dyDescent="0.2">
      <c r="A25" s="102">
        <v>17</v>
      </c>
      <c r="B25" s="700" t="s">
        <v>921</v>
      </c>
      <c r="C25" s="704" t="s">
        <v>922</v>
      </c>
      <c r="D25" s="704" t="s">
        <v>922</v>
      </c>
      <c r="E25" s="704" t="s">
        <v>922</v>
      </c>
      <c r="F25" s="704" t="s">
        <v>922</v>
      </c>
      <c r="G25" s="704" t="s">
        <v>922</v>
      </c>
      <c r="H25" s="704" t="s">
        <v>922</v>
      </c>
      <c r="I25" s="704" t="s">
        <v>922</v>
      </c>
      <c r="J25" s="704" t="s">
        <v>922</v>
      </c>
      <c r="K25" s="704" t="s">
        <v>922</v>
      </c>
      <c r="L25" s="704" t="s">
        <v>922</v>
      </c>
      <c r="M25" s="704" t="s">
        <v>922</v>
      </c>
      <c r="N25" s="704" t="s">
        <v>922</v>
      </c>
      <c r="O25" s="704" t="s">
        <v>922</v>
      </c>
      <c r="P25" s="704" t="s">
        <v>922</v>
      </c>
      <c r="Q25" s="704" t="s">
        <v>922</v>
      </c>
      <c r="R25" s="704" t="s">
        <v>922</v>
      </c>
      <c r="S25" s="704" t="s">
        <v>922</v>
      </c>
      <c r="T25" s="704" t="s">
        <v>922</v>
      </c>
      <c r="U25" s="704" t="s">
        <v>922</v>
      </c>
      <c r="V25" s="704" t="s">
        <v>922</v>
      </c>
      <c r="W25" s="726" t="s">
        <v>1118</v>
      </c>
      <c r="X25" s="726" t="s">
        <v>1118</v>
      </c>
      <c r="Y25" s="726" t="s">
        <v>1118</v>
      </c>
      <c r="Z25" s="726" t="s">
        <v>1118</v>
      </c>
      <c r="AA25" s="726" t="s">
        <v>1119</v>
      </c>
      <c r="AB25" s="726" t="s">
        <v>1118</v>
      </c>
      <c r="AC25" s="726" t="s">
        <v>1118</v>
      </c>
      <c r="AD25" s="726" t="s">
        <v>1118</v>
      </c>
      <c r="AE25" s="726" t="s">
        <v>1118</v>
      </c>
      <c r="AF25" s="726" t="s">
        <v>1118</v>
      </c>
      <c r="AG25" s="726" t="s">
        <v>1118</v>
      </c>
      <c r="AH25" s="726" t="s">
        <v>1118</v>
      </c>
      <c r="AI25" s="726" t="s">
        <v>1118</v>
      </c>
      <c r="AJ25" s="726" t="s">
        <v>1118</v>
      </c>
      <c r="AK25" s="726" t="s">
        <v>1118</v>
      </c>
      <c r="AL25" s="726" t="s">
        <v>1118</v>
      </c>
      <c r="AM25" s="726" t="s">
        <v>1118</v>
      </c>
      <c r="AN25" s="726" t="s">
        <v>1118</v>
      </c>
      <c r="AO25" s="726" t="s">
        <v>1118</v>
      </c>
      <c r="AP25" s="726" t="s">
        <v>1119</v>
      </c>
      <c r="AQ25" s="726" t="s">
        <v>1118</v>
      </c>
      <c r="AR25" s="726" t="s">
        <v>922</v>
      </c>
      <c r="AS25" s="726" t="s">
        <v>922</v>
      </c>
      <c r="AT25" s="726" t="s">
        <v>1118</v>
      </c>
      <c r="AU25" s="726" t="s">
        <v>1118</v>
      </c>
      <c r="AV25" s="726" t="s">
        <v>1118</v>
      </c>
      <c r="AW25" s="726" t="s">
        <v>1118</v>
      </c>
      <c r="AX25" s="726" t="s">
        <v>1118</v>
      </c>
      <c r="AY25" s="726" t="s">
        <v>1118</v>
      </c>
      <c r="AZ25" s="726" t="s">
        <v>1118</v>
      </c>
      <c r="BA25" s="726" t="s">
        <v>1118</v>
      </c>
      <c r="BB25" s="726" t="s">
        <v>1118</v>
      </c>
      <c r="BC25" s="726" t="s">
        <v>1118</v>
      </c>
      <c r="BD25" s="726" t="s">
        <v>1118</v>
      </c>
      <c r="BE25" s="726" t="s">
        <v>1118</v>
      </c>
      <c r="BF25" s="726" t="s">
        <v>1118</v>
      </c>
      <c r="BG25" s="726" t="s">
        <v>1119</v>
      </c>
      <c r="BH25" s="726" t="s">
        <v>1118</v>
      </c>
      <c r="BI25" s="726" t="s">
        <v>1118</v>
      </c>
    </row>
    <row r="26" spans="1:61" s="718" customFormat="1" ht="45" x14ac:dyDescent="0.2">
      <c r="A26" s="102">
        <v>18</v>
      </c>
      <c r="B26" s="708" t="s">
        <v>923</v>
      </c>
      <c r="C26" s="727" t="s">
        <v>1120</v>
      </c>
      <c r="D26" s="730">
        <v>3.95E-2</v>
      </c>
      <c r="E26" s="730">
        <v>1.375E-2</v>
      </c>
      <c r="F26" s="730">
        <v>0.02</v>
      </c>
      <c r="G26" s="731">
        <v>4.5499999999999999E-2</v>
      </c>
      <c r="H26" s="731">
        <v>2.5000000000000001E-2</v>
      </c>
      <c r="I26" s="731">
        <v>4.6249999999999999E-2</v>
      </c>
      <c r="J26" s="727">
        <v>0.05</v>
      </c>
      <c r="K26" s="727">
        <v>3.7900000000000003E-2</v>
      </c>
      <c r="L26" s="727">
        <v>1.1690000000000001E-2</v>
      </c>
      <c r="M26" s="727">
        <v>3.3989999999999999E-2</v>
      </c>
      <c r="N26" s="727">
        <v>2.1250000000000002E-2</v>
      </c>
      <c r="O26" s="727">
        <v>3.9199999999999999E-2</v>
      </c>
      <c r="P26" s="727">
        <v>0.05</v>
      </c>
      <c r="Q26" s="727">
        <v>0.03</v>
      </c>
      <c r="R26" s="727">
        <v>1.0740000000000001E-2</v>
      </c>
      <c r="S26" s="727">
        <v>1.9980000000000001E-2</v>
      </c>
      <c r="T26" s="727">
        <v>1.6250000000000001E-2</v>
      </c>
      <c r="U26" s="727">
        <v>4.0500000000000001E-2</v>
      </c>
      <c r="V26" s="727">
        <v>2.7550000000000002E-2</v>
      </c>
      <c r="W26" s="728" t="s">
        <v>1121</v>
      </c>
      <c r="X26" s="728" t="s">
        <v>1121</v>
      </c>
      <c r="Y26" s="728" t="s">
        <v>1122</v>
      </c>
      <c r="Z26" s="728" t="s">
        <v>1123</v>
      </c>
      <c r="AA26" s="728" t="s">
        <v>1124</v>
      </c>
      <c r="AB26" s="728" t="s">
        <v>1125</v>
      </c>
      <c r="AC26" s="728" t="s">
        <v>1126</v>
      </c>
      <c r="AD26" s="728" t="s">
        <v>1127</v>
      </c>
      <c r="AE26" s="729" t="s">
        <v>1128</v>
      </c>
      <c r="AF26" s="729" t="s">
        <v>1129</v>
      </c>
      <c r="AG26" s="729" t="s">
        <v>1130</v>
      </c>
      <c r="AH26" s="729" t="s">
        <v>1131</v>
      </c>
      <c r="AI26" s="729" t="s">
        <v>1132</v>
      </c>
      <c r="AJ26" s="729" t="s">
        <v>1133</v>
      </c>
      <c r="AK26" s="729" t="s">
        <v>1134</v>
      </c>
      <c r="AL26" s="729" t="s">
        <v>1135</v>
      </c>
      <c r="AM26" s="729" t="s">
        <v>1136</v>
      </c>
      <c r="AN26" s="729" t="s">
        <v>1137</v>
      </c>
      <c r="AO26" s="729" t="s">
        <v>1138</v>
      </c>
      <c r="AP26" s="729" t="s">
        <v>1139</v>
      </c>
      <c r="AQ26" s="729" t="s">
        <v>1140</v>
      </c>
      <c r="AR26" s="729" t="s">
        <v>1141</v>
      </c>
      <c r="AS26" s="729" t="s">
        <v>1142</v>
      </c>
      <c r="AT26" s="729" t="s">
        <v>1143</v>
      </c>
      <c r="AU26" s="729" t="s">
        <v>1144</v>
      </c>
      <c r="AV26" s="729" t="s">
        <v>1145</v>
      </c>
      <c r="AW26" s="729" t="s">
        <v>1146</v>
      </c>
      <c r="AX26" s="729" t="s">
        <v>1147</v>
      </c>
      <c r="AY26" s="729" t="s">
        <v>1148</v>
      </c>
      <c r="AZ26" s="729" t="s">
        <v>1134</v>
      </c>
      <c r="BA26" s="729" t="s">
        <v>1149</v>
      </c>
      <c r="BB26" s="729" t="s">
        <v>1150</v>
      </c>
      <c r="BC26" s="729" t="s">
        <v>1147</v>
      </c>
      <c r="BD26" s="729" t="s">
        <v>1151</v>
      </c>
      <c r="BE26" s="729" t="s">
        <v>1152</v>
      </c>
      <c r="BF26" s="729" t="s">
        <v>1153</v>
      </c>
      <c r="BG26" s="729" t="s">
        <v>1124</v>
      </c>
      <c r="BH26" s="729" t="s">
        <v>1154</v>
      </c>
      <c r="BI26" s="729" t="s">
        <v>1134</v>
      </c>
    </row>
    <row r="27" spans="1:61" s="718" customFormat="1" ht="11.25" x14ac:dyDescent="0.2">
      <c r="A27" s="102">
        <v>19</v>
      </c>
      <c r="B27" s="700" t="s">
        <v>944</v>
      </c>
      <c r="C27" s="704" t="s">
        <v>286</v>
      </c>
      <c r="D27" s="704" t="s">
        <v>286</v>
      </c>
      <c r="E27" s="704" t="s">
        <v>286</v>
      </c>
      <c r="F27" s="704" t="s">
        <v>286</v>
      </c>
      <c r="G27" s="704" t="s">
        <v>286</v>
      </c>
      <c r="H27" s="704" t="s">
        <v>286</v>
      </c>
      <c r="I27" s="704" t="s">
        <v>286</v>
      </c>
      <c r="J27" s="704" t="s">
        <v>286</v>
      </c>
      <c r="K27" s="704" t="s">
        <v>286</v>
      </c>
      <c r="L27" s="704" t="s">
        <v>286</v>
      </c>
      <c r="M27" s="704" t="s">
        <v>286</v>
      </c>
      <c r="N27" s="704" t="s">
        <v>286</v>
      </c>
      <c r="O27" s="704" t="s">
        <v>286</v>
      </c>
      <c r="P27" s="704" t="s">
        <v>286</v>
      </c>
      <c r="Q27" s="704" t="s">
        <v>286</v>
      </c>
      <c r="R27" s="704" t="s">
        <v>286</v>
      </c>
      <c r="S27" s="704" t="s">
        <v>286</v>
      </c>
      <c r="T27" s="704" t="s">
        <v>286</v>
      </c>
      <c r="U27" s="704" t="s">
        <v>286</v>
      </c>
      <c r="V27" s="704" t="s">
        <v>286</v>
      </c>
      <c r="W27" s="704" t="s">
        <v>286</v>
      </c>
      <c r="X27" s="704" t="s">
        <v>286</v>
      </c>
      <c r="Y27" s="704" t="s">
        <v>286</v>
      </c>
      <c r="Z27" s="704" t="s">
        <v>286</v>
      </c>
      <c r="AA27" s="704" t="s">
        <v>286</v>
      </c>
      <c r="AB27" s="704" t="s">
        <v>286</v>
      </c>
      <c r="AC27" s="704" t="s">
        <v>286</v>
      </c>
      <c r="AD27" s="704" t="s">
        <v>286</v>
      </c>
      <c r="AE27" s="704" t="s">
        <v>286</v>
      </c>
      <c r="AF27" s="704" t="s">
        <v>286</v>
      </c>
      <c r="AG27" s="704" t="s">
        <v>286</v>
      </c>
      <c r="AH27" s="704" t="s">
        <v>286</v>
      </c>
      <c r="AI27" s="704" t="s">
        <v>286</v>
      </c>
      <c r="AJ27" s="704" t="s">
        <v>286</v>
      </c>
      <c r="AK27" s="704" t="s">
        <v>286</v>
      </c>
      <c r="AL27" s="704" t="s">
        <v>286</v>
      </c>
      <c r="AM27" s="704" t="s">
        <v>286</v>
      </c>
      <c r="AN27" s="704" t="s">
        <v>286</v>
      </c>
      <c r="AO27" s="704" t="s">
        <v>286</v>
      </c>
      <c r="AP27" s="704" t="s">
        <v>286</v>
      </c>
      <c r="AQ27" s="704" t="s">
        <v>286</v>
      </c>
      <c r="AR27" s="704" t="s">
        <v>286</v>
      </c>
      <c r="AS27" s="704" t="s">
        <v>286</v>
      </c>
      <c r="AT27" s="704" t="s">
        <v>286</v>
      </c>
      <c r="AU27" s="704" t="s">
        <v>286</v>
      </c>
      <c r="AV27" s="704" t="s">
        <v>286</v>
      </c>
      <c r="AW27" s="704" t="s">
        <v>286</v>
      </c>
      <c r="AX27" s="704" t="s">
        <v>286</v>
      </c>
      <c r="AY27" s="704" t="s">
        <v>286</v>
      </c>
      <c r="AZ27" s="704" t="s">
        <v>286</v>
      </c>
      <c r="BA27" s="704" t="s">
        <v>286</v>
      </c>
      <c r="BB27" s="704" t="s">
        <v>286</v>
      </c>
      <c r="BC27" s="704" t="s">
        <v>286</v>
      </c>
      <c r="BD27" s="704" t="s">
        <v>286</v>
      </c>
      <c r="BE27" s="704" t="s">
        <v>286</v>
      </c>
      <c r="BF27" s="704" t="s">
        <v>286</v>
      </c>
      <c r="BG27" s="704" t="s">
        <v>286</v>
      </c>
      <c r="BH27" s="704" t="s">
        <v>286</v>
      </c>
      <c r="BI27" s="704" t="s">
        <v>286</v>
      </c>
    </row>
    <row r="28" spans="1:61" s="718" customFormat="1" ht="11.25" x14ac:dyDescent="0.2">
      <c r="A28" s="102" t="s">
        <v>945</v>
      </c>
      <c r="B28" s="700" t="s">
        <v>946</v>
      </c>
      <c r="C28" s="704" t="s">
        <v>948</v>
      </c>
      <c r="D28" s="704" t="s">
        <v>948</v>
      </c>
      <c r="E28" s="704" t="s">
        <v>948</v>
      </c>
      <c r="F28" s="704" t="s">
        <v>948</v>
      </c>
      <c r="G28" s="704" t="s">
        <v>948</v>
      </c>
      <c r="H28" s="704" t="s">
        <v>948</v>
      </c>
      <c r="I28" s="704" t="s">
        <v>948</v>
      </c>
      <c r="J28" s="704" t="s">
        <v>948</v>
      </c>
      <c r="K28" s="704" t="s">
        <v>948</v>
      </c>
      <c r="L28" s="704" t="s">
        <v>948</v>
      </c>
      <c r="M28" s="704" t="s">
        <v>948</v>
      </c>
      <c r="N28" s="704" t="s">
        <v>948</v>
      </c>
      <c r="O28" s="704" t="s">
        <v>948</v>
      </c>
      <c r="P28" s="704" t="s">
        <v>948</v>
      </c>
      <c r="Q28" s="704" t="s">
        <v>948</v>
      </c>
      <c r="R28" s="704" t="s">
        <v>948</v>
      </c>
      <c r="S28" s="704" t="s">
        <v>948</v>
      </c>
      <c r="T28" s="704" t="s">
        <v>948</v>
      </c>
      <c r="U28" s="704" t="s">
        <v>948</v>
      </c>
      <c r="V28" s="704" t="s">
        <v>948</v>
      </c>
      <c r="W28" s="704" t="s">
        <v>948</v>
      </c>
      <c r="X28" s="704" t="s">
        <v>948</v>
      </c>
      <c r="Y28" s="704" t="s">
        <v>948</v>
      </c>
      <c r="Z28" s="704" t="s">
        <v>948</v>
      </c>
      <c r="AA28" s="704" t="s">
        <v>948</v>
      </c>
      <c r="AB28" s="704" t="s">
        <v>948</v>
      </c>
      <c r="AC28" s="704" t="s">
        <v>948</v>
      </c>
      <c r="AD28" s="704" t="s">
        <v>948</v>
      </c>
      <c r="AE28" s="704" t="s">
        <v>948</v>
      </c>
      <c r="AF28" s="704" t="s">
        <v>948</v>
      </c>
      <c r="AG28" s="704" t="s">
        <v>948</v>
      </c>
      <c r="AH28" s="704" t="s">
        <v>948</v>
      </c>
      <c r="AI28" s="704" t="s">
        <v>948</v>
      </c>
      <c r="AJ28" s="704" t="s">
        <v>948</v>
      </c>
      <c r="AK28" s="704" t="s">
        <v>948</v>
      </c>
      <c r="AL28" s="704" t="s">
        <v>948</v>
      </c>
      <c r="AM28" s="704" t="s">
        <v>948</v>
      </c>
      <c r="AN28" s="704" t="s">
        <v>948</v>
      </c>
      <c r="AO28" s="704" t="s">
        <v>948</v>
      </c>
      <c r="AP28" s="704" t="s">
        <v>948</v>
      </c>
      <c r="AQ28" s="704" t="s">
        <v>948</v>
      </c>
      <c r="AR28" s="704" t="s">
        <v>948</v>
      </c>
      <c r="AS28" s="704" t="s">
        <v>948</v>
      </c>
      <c r="AT28" s="704" t="s">
        <v>948</v>
      </c>
      <c r="AU28" s="704" t="s">
        <v>948</v>
      </c>
      <c r="AV28" s="704" t="s">
        <v>948</v>
      </c>
      <c r="AW28" s="704" t="s">
        <v>948</v>
      </c>
      <c r="AX28" s="704" t="s">
        <v>948</v>
      </c>
      <c r="AY28" s="704" t="s">
        <v>948</v>
      </c>
      <c r="AZ28" s="704" t="s">
        <v>948</v>
      </c>
      <c r="BA28" s="704" t="s">
        <v>948</v>
      </c>
      <c r="BB28" s="704" t="s">
        <v>948</v>
      </c>
      <c r="BC28" s="704" t="s">
        <v>948</v>
      </c>
      <c r="BD28" s="704" t="s">
        <v>948</v>
      </c>
      <c r="BE28" s="704" t="s">
        <v>948</v>
      </c>
      <c r="BF28" s="704" t="s">
        <v>948</v>
      </c>
      <c r="BG28" s="704" t="s">
        <v>948</v>
      </c>
      <c r="BH28" s="704" t="s">
        <v>948</v>
      </c>
      <c r="BI28" s="704" t="s">
        <v>948</v>
      </c>
    </row>
    <row r="29" spans="1:61" s="718" customFormat="1" ht="11.25" x14ac:dyDescent="0.2">
      <c r="A29" s="102" t="s">
        <v>949</v>
      </c>
      <c r="B29" s="700" t="s">
        <v>950</v>
      </c>
      <c r="C29" s="704" t="s">
        <v>948</v>
      </c>
      <c r="D29" s="704" t="s">
        <v>948</v>
      </c>
      <c r="E29" s="704" t="s">
        <v>948</v>
      </c>
      <c r="F29" s="704" t="s">
        <v>948</v>
      </c>
      <c r="G29" s="704" t="s">
        <v>948</v>
      </c>
      <c r="H29" s="704" t="s">
        <v>948</v>
      </c>
      <c r="I29" s="704" t="s">
        <v>948</v>
      </c>
      <c r="J29" s="704" t="s">
        <v>948</v>
      </c>
      <c r="K29" s="704" t="s">
        <v>948</v>
      </c>
      <c r="L29" s="704" t="s">
        <v>948</v>
      </c>
      <c r="M29" s="704" t="s">
        <v>948</v>
      </c>
      <c r="N29" s="704" t="s">
        <v>948</v>
      </c>
      <c r="O29" s="704" t="s">
        <v>948</v>
      </c>
      <c r="P29" s="704" t="s">
        <v>948</v>
      </c>
      <c r="Q29" s="704" t="s">
        <v>948</v>
      </c>
      <c r="R29" s="704" t="s">
        <v>948</v>
      </c>
      <c r="S29" s="704" t="s">
        <v>948</v>
      </c>
      <c r="T29" s="704" t="s">
        <v>948</v>
      </c>
      <c r="U29" s="704" t="s">
        <v>948</v>
      </c>
      <c r="V29" s="704" t="s">
        <v>948</v>
      </c>
      <c r="W29" s="704" t="s">
        <v>948</v>
      </c>
      <c r="X29" s="704" t="s">
        <v>948</v>
      </c>
      <c r="Y29" s="704" t="s">
        <v>948</v>
      </c>
      <c r="Z29" s="704" t="s">
        <v>948</v>
      </c>
      <c r="AA29" s="704" t="s">
        <v>948</v>
      </c>
      <c r="AB29" s="704" t="s">
        <v>948</v>
      </c>
      <c r="AC29" s="704" t="s">
        <v>948</v>
      </c>
      <c r="AD29" s="704" t="s">
        <v>948</v>
      </c>
      <c r="AE29" s="704" t="s">
        <v>948</v>
      </c>
      <c r="AF29" s="704" t="s">
        <v>948</v>
      </c>
      <c r="AG29" s="704" t="s">
        <v>948</v>
      </c>
      <c r="AH29" s="704" t="s">
        <v>948</v>
      </c>
      <c r="AI29" s="704" t="s">
        <v>948</v>
      </c>
      <c r="AJ29" s="704" t="s">
        <v>948</v>
      </c>
      <c r="AK29" s="704" t="s">
        <v>948</v>
      </c>
      <c r="AL29" s="704" t="s">
        <v>948</v>
      </c>
      <c r="AM29" s="704" t="s">
        <v>948</v>
      </c>
      <c r="AN29" s="704" t="s">
        <v>948</v>
      </c>
      <c r="AO29" s="704" t="s">
        <v>948</v>
      </c>
      <c r="AP29" s="704" t="s">
        <v>948</v>
      </c>
      <c r="AQ29" s="704" t="s">
        <v>948</v>
      </c>
      <c r="AR29" s="704" t="s">
        <v>948</v>
      </c>
      <c r="AS29" s="704" t="s">
        <v>948</v>
      </c>
      <c r="AT29" s="704" t="s">
        <v>948</v>
      </c>
      <c r="AU29" s="704" t="s">
        <v>948</v>
      </c>
      <c r="AV29" s="704" t="s">
        <v>948</v>
      </c>
      <c r="AW29" s="704" t="s">
        <v>948</v>
      </c>
      <c r="AX29" s="704" t="s">
        <v>948</v>
      </c>
      <c r="AY29" s="704" t="s">
        <v>948</v>
      </c>
      <c r="AZ29" s="704" t="s">
        <v>948</v>
      </c>
      <c r="BA29" s="704" t="s">
        <v>948</v>
      </c>
      <c r="BB29" s="704" t="s">
        <v>948</v>
      </c>
      <c r="BC29" s="704" t="s">
        <v>948</v>
      </c>
      <c r="BD29" s="704" t="s">
        <v>948</v>
      </c>
      <c r="BE29" s="704" t="s">
        <v>948</v>
      </c>
      <c r="BF29" s="704" t="s">
        <v>948</v>
      </c>
      <c r="BG29" s="704" t="s">
        <v>948</v>
      </c>
      <c r="BH29" s="704" t="s">
        <v>948</v>
      </c>
      <c r="BI29" s="704" t="s">
        <v>948</v>
      </c>
    </row>
    <row r="30" spans="1:61" s="718" customFormat="1" ht="11.25" x14ac:dyDescent="0.2">
      <c r="A30" s="102">
        <v>21</v>
      </c>
      <c r="B30" s="700" t="s">
        <v>951</v>
      </c>
      <c r="C30" s="704" t="s">
        <v>286</v>
      </c>
      <c r="D30" s="704" t="s">
        <v>286</v>
      </c>
      <c r="E30" s="704" t="s">
        <v>286</v>
      </c>
      <c r="F30" s="704" t="s">
        <v>286</v>
      </c>
      <c r="G30" s="704" t="s">
        <v>286</v>
      </c>
      <c r="H30" s="704" t="s">
        <v>286</v>
      </c>
      <c r="I30" s="704" t="s">
        <v>286</v>
      </c>
      <c r="J30" s="704" t="s">
        <v>286</v>
      </c>
      <c r="K30" s="704" t="s">
        <v>286</v>
      </c>
      <c r="L30" s="704" t="s">
        <v>286</v>
      </c>
      <c r="M30" s="704" t="s">
        <v>286</v>
      </c>
      <c r="N30" s="704" t="s">
        <v>286</v>
      </c>
      <c r="O30" s="704" t="s">
        <v>286</v>
      </c>
      <c r="P30" s="704" t="s">
        <v>286</v>
      </c>
      <c r="Q30" s="704" t="s">
        <v>286</v>
      </c>
      <c r="R30" s="704" t="s">
        <v>286</v>
      </c>
      <c r="S30" s="704" t="s">
        <v>286</v>
      </c>
      <c r="T30" s="704" t="s">
        <v>286</v>
      </c>
      <c r="U30" s="704" t="s">
        <v>286</v>
      </c>
      <c r="V30" s="704" t="s">
        <v>286</v>
      </c>
      <c r="W30" s="704" t="s">
        <v>286</v>
      </c>
      <c r="X30" s="704" t="s">
        <v>286</v>
      </c>
      <c r="Y30" s="704" t="s">
        <v>286</v>
      </c>
      <c r="Z30" s="704" t="s">
        <v>286</v>
      </c>
      <c r="AA30" s="704" t="s">
        <v>286</v>
      </c>
      <c r="AB30" s="704" t="s">
        <v>286</v>
      </c>
      <c r="AC30" s="704" t="s">
        <v>286</v>
      </c>
      <c r="AD30" s="704" t="s">
        <v>286</v>
      </c>
      <c r="AE30" s="704" t="s">
        <v>286</v>
      </c>
      <c r="AF30" s="704" t="s">
        <v>286</v>
      </c>
      <c r="AG30" s="704" t="s">
        <v>286</v>
      </c>
      <c r="AH30" s="704" t="s">
        <v>286</v>
      </c>
      <c r="AI30" s="704" t="s">
        <v>286</v>
      </c>
      <c r="AJ30" s="704" t="s">
        <v>286</v>
      </c>
      <c r="AK30" s="704" t="s">
        <v>286</v>
      </c>
      <c r="AL30" s="704" t="s">
        <v>286</v>
      </c>
      <c r="AM30" s="704" t="s">
        <v>286</v>
      </c>
      <c r="AN30" s="704" t="s">
        <v>286</v>
      </c>
      <c r="AO30" s="704" t="s">
        <v>286</v>
      </c>
      <c r="AP30" s="704" t="s">
        <v>286</v>
      </c>
      <c r="AQ30" s="704" t="s">
        <v>286</v>
      </c>
      <c r="AR30" s="704" t="s">
        <v>286</v>
      </c>
      <c r="AS30" s="704" t="s">
        <v>286</v>
      </c>
      <c r="AT30" s="704" t="s">
        <v>286</v>
      </c>
      <c r="AU30" s="704" t="s">
        <v>286</v>
      </c>
      <c r="AV30" s="704" t="s">
        <v>286</v>
      </c>
      <c r="AW30" s="704" t="s">
        <v>286</v>
      </c>
      <c r="AX30" s="704" t="s">
        <v>286</v>
      </c>
      <c r="AY30" s="704" t="s">
        <v>286</v>
      </c>
      <c r="AZ30" s="704" t="s">
        <v>286</v>
      </c>
      <c r="BA30" s="704" t="s">
        <v>286</v>
      </c>
      <c r="BB30" s="704" t="s">
        <v>286</v>
      </c>
      <c r="BC30" s="704" t="s">
        <v>286</v>
      </c>
      <c r="BD30" s="704" t="s">
        <v>286</v>
      </c>
      <c r="BE30" s="704" t="s">
        <v>286</v>
      </c>
      <c r="BF30" s="704" t="s">
        <v>286</v>
      </c>
      <c r="BG30" s="704" t="s">
        <v>286</v>
      </c>
      <c r="BH30" s="704" t="s">
        <v>286</v>
      </c>
      <c r="BI30" s="704" t="s">
        <v>286</v>
      </c>
    </row>
    <row r="31" spans="1:61" s="718" customFormat="1" ht="11.25" x14ac:dyDescent="0.2">
      <c r="A31" s="102">
        <v>22</v>
      </c>
      <c r="B31" s="700" t="s">
        <v>952</v>
      </c>
      <c r="C31" s="704" t="s">
        <v>953</v>
      </c>
      <c r="D31" s="704" t="s">
        <v>953</v>
      </c>
      <c r="E31" s="704" t="s">
        <v>953</v>
      </c>
      <c r="F31" s="704" t="s">
        <v>953</v>
      </c>
      <c r="G31" s="704" t="s">
        <v>953</v>
      </c>
      <c r="H31" s="704" t="s">
        <v>953</v>
      </c>
      <c r="I31" s="704" t="s">
        <v>953</v>
      </c>
      <c r="J31" s="704" t="s">
        <v>953</v>
      </c>
      <c r="K31" s="704" t="s">
        <v>953</v>
      </c>
      <c r="L31" s="704" t="s">
        <v>953</v>
      </c>
      <c r="M31" s="704" t="s">
        <v>953</v>
      </c>
      <c r="N31" s="704" t="s">
        <v>953</v>
      </c>
      <c r="O31" s="704" t="s">
        <v>953</v>
      </c>
      <c r="P31" s="704" t="s">
        <v>953</v>
      </c>
      <c r="Q31" s="704" t="s">
        <v>953</v>
      </c>
      <c r="R31" s="704" t="s">
        <v>953</v>
      </c>
      <c r="S31" s="704" t="s">
        <v>953</v>
      </c>
      <c r="T31" s="704" t="s">
        <v>953</v>
      </c>
      <c r="U31" s="704" t="s">
        <v>953</v>
      </c>
      <c r="V31" s="704" t="s">
        <v>953</v>
      </c>
      <c r="W31" s="704" t="s">
        <v>953</v>
      </c>
      <c r="X31" s="704" t="s">
        <v>953</v>
      </c>
      <c r="Y31" s="704" t="s">
        <v>953</v>
      </c>
      <c r="Z31" s="704" t="s">
        <v>953</v>
      </c>
      <c r="AA31" s="704" t="s">
        <v>953</v>
      </c>
      <c r="AB31" s="704" t="s">
        <v>953</v>
      </c>
      <c r="AC31" s="704" t="s">
        <v>953</v>
      </c>
      <c r="AD31" s="704" t="s">
        <v>953</v>
      </c>
      <c r="AE31" s="704" t="s">
        <v>953</v>
      </c>
      <c r="AF31" s="704" t="s">
        <v>953</v>
      </c>
      <c r="AG31" s="704" t="s">
        <v>953</v>
      </c>
      <c r="AH31" s="704" t="s">
        <v>953</v>
      </c>
      <c r="AI31" s="704" t="s">
        <v>953</v>
      </c>
      <c r="AJ31" s="704" t="s">
        <v>953</v>
      </c>
      <c r="AK31" s="704" t="s">
        <v>953</v>
      </c>
      <c r="AL31" s="704" t="s">
        <v>953</v>
      </c>
      <c r="AM31" s="704" t="s">
        <v>953</v>
      </c>
      <c r="AN31" s="704" t="s">
        <v>953</v>
      </c>
      <c r="AO31" s="704" t="s">
        <v>953</v>
      </c>
      <c r="AP31" s="704" t="s">
        <v>953</v>
      </c>
      <c r="AQ31" s="704" t="s">
        <v>953</v>
      </c>
      <c r="AR31" s="704" t="s">
        <v>953</v>
      </c>
      <c r="AS31" s="704" t="s">
        <v>953</v>
      </c>
      <c r="AT31" s="704" t="s">
        <v>953</v>
      </c>
      <c r="AU31" s="704" t="s">
        <v>953</v>
      </c>
      <c r="AV31" s="704" t="s">
        <v>953</v>
      </c>
      <c r="AW31" s="704" t="s">
        <v>953</v>
      </c>
      <c r="AX31" s="704" t="s">
        <v>953</v>
      </c>
      <c r="AY31" s="704" t="s">
        <v>953</v>
      </c>
      <c r="AZ31" s="704" t="s">
        <v>953</v>
      </c>
      <c r="BA31" s="704" t="s">
        <v>953</v>
      </c>
      <c r="BB31" s="704" t="s">
        <v>953</v>
      </c>
      <c r="BC31" s="704" t="s">
        <v>953</v>
      </c>
      <c r="BD31" s="704" t="s">
        <v>953</v>
      </c>
      <c r="BE31" s="704" t="s">
        <v>953</v>
      </c>
      <c r="BF31" s="704" t="s">
        <v>953</v>
      </c>
      <c r="BG31" s="704" t="s">
        <v>953</v>
      </c>
      <c r="BH31" s="704" t="s">
        <v>953</v>
      </c>
      <c r="BI31" s="704" t="s">
        <v>953</v>
      </c>
    </row>
    <row r="32" spans="1:61" s="718" customFormat="1" ht="11.25" x14ac:dyDescent="0.2">
      <c r="A32" s="102">
        <v>23</v>
      </c>
      <c r="B32" s="700" t="s">
        <v>954</v>
      </c>
      <c r="C32" s="704" t="s">
        <v>956</v>
      </c>
      <c r="D32" s="704" t="s">
        <v>956</v>
      </c>
      <c r="E32" s="704" t="s">
        <v>956</v>
      </c>
      <c r="F32" s="704" t="s">
        <v>956</v>
      </c>
      <c r="G32" s="704" t="s">
        <v>956</v>
      </c>
      <c r="H32" s="704" t="s">
        <v>956</v>
      </c>
      <c r="I32" s="704" t="s">
        <v>956</v>
      </c>
      <c r="J32" s="704" t="s">
        <v>956</v>
      </c>
      <c r="K32" s="704" t="s">
        <v>956</v>
      </c>
      <c r="L32" s="704" t="s">
        <v>956</v>
      </c>
      <c r="M32" s="704" t="s">
        <v>956</v>
      </c>
      <c r="N32" s="704" t="s">
        <v>956</v>
      </c>
      <c r="O32" s="704" t="s">
        <v>956</v>
      </c>
      <c r="P32" s="704" t="s">
        <v>956</v>
      </c>
      <c r="Q32" s="704" t="s">
        <v>956</v>
      </c>
      <c r="R32" s="704" t="s">
        <v>956</v>
      </c>
      <c r="S32" s="704" t="s">
        <v>956</v>
      </c>
      <c r="T32" s="704" t="s">
        <v>956</v>
      </c>
      <c r="U32" s="704" t="s">
        <v>956</v>
      </c>
      <c r="V32" s="704" t="s">
        <v>956</v>
      </c>
      <c r="W32" s="704" t="s">
        <v>956</v>
      </c>
      <c r="X32" s="704" t="s">
        <v>956</v>
      </c>
      <c r="Y32" s="704" t="s">
        <v>956</v>
      </c>
      <c r="Z32" s="704" t="s">
        <v>956</v>
      </c>
      <c r="AA32" s="704" t="s">
        <v>956</v>
      </c>
      <c r="AB32" s="704" t="s">
        <v>956</v>
      </c>
      <c r="AC32" s="704" t="s">
        <v>956</v>
      </c>
      <c r="AD32" s="704" t="s">
        <v>956</v>
      </c>
      <c r="AE32" s="704" t="s">
        <v>956</v>
      </c>
      <c r="AF32" s="704" t="s">
        <v>956</v>
      </c>
      <c r="AG32" s="704" t="s">
        <v>956</v>
      </c>
      <c r="AH32" s="704" t="s">
        <v>956</v>
      </c>
      <c r="AI32" s="704" t="s">
        <v>956</v>
      </c>
      <c r="AJ32" s="704" t="s">
        <v>956</v>
      </c>
      <c r="AK32" s="704" t="s">
        <v>956</v>
      </c>
      <c r="AL32" s="704" t="s">
        <v>956</v>
      </c>
      <c r="AM32" s="704" t="s">
        <v>956</v>
      </c>
      <c r="AN32" s="704" t="s">
        <v>956</v>
      </c>
      <c r="AO32" s="704" t="s">
        <v>956</v>
      </c>
      <c r="AP32" s="704" t="s">
        <v>956</v>
      </c>
      <c r="AQ32" s="704" t="s">
        <v>956</v>
      </c>
      <c r="AR32" s="704" t="s">
        <v>956</v>
      </c>
      <c r="AS32" s="704" t="s">
        <v>956</v>
      </c>
      <c r="AT32" s="704" t="s">
        <v>956</v>
      </c>
      <c r="AU32" s="704" t="s">
        <v>956</v>
      </c>
      <c r="AV32" s="704" t="s">
        <v>956</v>
      </c>
      <c r="AW32" s="704" t="s">
        <v>956</v>
      </c>
      <c r="AX32" s="704" t="s">
        <v>956</v>
      </c>
      <c r="AY32" s="704" t="s">
        <v>956</v>
      </c>
      <c r="AZ32" s="704" t="s">
        <v>956</v>
      </c>
      <c r="BA32" s="704" t="s">
        <v>956</v>
      </c>
      <c r="BB32" s="704" t="s">
        <v>956</v>
      </c>
      <c r="BC32" s="704" t="s">
        <v>956</v>
      </c>
      <c r="BD32" s="704" t="s">
        <v>956</v>
      </c>
      <c r="BE32" s="704" t="s">
        <v>956</v>
      </c>
      <c r="BF32" s="704" t="s">
        <v>956</v>
      </c>
      <c r="BG32" s="704" t="s">
        <v>956</v>
      </c>
      <c r="BH32" s="704" t="s">
        <v>956</v>
      </c>
      <c r="BI32" s="704" t="s">
        <v>956</v>
      </c>
    </row>
    <row r="33" spans="1:61" s="718" customFormat="1" ht="11.25" x14ac:dyDescent="0.2">
      <c r="A33" s="102">
        <v>24</v>
      </c>
      <c r="B33" s="700" t="s">
        <v>957</v>
      </c>
      <c r="C33" s="704" t="s">
        <v>231</v>
      </c>
      <c r="D33" s="704" t="s">
        <v>231</v>
      </c>
      <c r="E33" s="704" t="s">
        <v>231</v>
      </c>
      <c r="F33" s="704" t="s">
        <v>231</v>
      </c>
      <c r="G33" s="704" t="s">
        <v>231</v>
      </c>
      <c r="H33" s="704" t="s">
        <v>231</v>
      </c>
      <c r="I33" s="704" t="s">
        <v>231</v>
      </c>
      <c r="J33" s="704" t="s">
        <v>231</v>
      </c>
      <c r="K33" s="704" t="s">
        <v>231</v>
      </c>
      <c r="L33" s="704" t="s">
        <v>231</v>
      </c>
      <c r="M33" s="704" t="s">
        <v>231</v>
      </c>
      <c r="N33" s="704" t="s">
        <v>231</v>
      </c>
      <c r="O33" s="704" t="s">
        <v>231</v>
      </c>
      <c r="P33" s="704" t="s">
        <v>231</v>
      </c>
      <c r="Q33" s="704" t="s">
        <v>231</v>
      </c>
      <c r="R33" s="704" t="s">
        <v>231</v>
      </c>
      <c r="S33" s="704" t="s">
        <v>231</v>
      </c>
      <c r="T33" s="704" t="s">
        <v>231</v>
      </c>
      <c r="U33" s="704" t="s">
        <v>231</v>
      </c>
      <c r="V33" s="704" t="s">
        <v>231</v>
      </c>
      <c r="W33" s="704" t="s">
        <v>231</v>
      </c>
      <c r="X33" s="704" t="s">
        <v>231</v>
      </c>
      <c r="Y33" s="704" t="s">
        <v>231</v>
      </c>
      <c r="Z33" s="704" t="s">
        <v>231</v>
      </c>
      <c r="AA33" s="704" t="s">
        <v>231</v>
      </c>
      <c r="AB33" s="704" t="s">
        <v>231</v>
      </c>
      <c r="AC33" s="704" t="s">
        <v>231</v>
      </c>
      <c r="AD33" s="704" t="s">
        <v>231</v>
      </c>
      <c r="AE33" s="704" t="s">
        <v>231</v>
      </c>
      <c r="AF33" s="704" t="s">
        <v>231</v>
      </c>
      <c r="AG33" s="704" t="s">
        <v>231</v>
      </c>
      <c r="AH33" s="704" t="s">
        <v>231</v>
      </c>
      <c r="AI33" s="704" t="s">
        <v>231</v>
      </c>
      <c r="AJ33" s="704" t="s">
        <v>231</v>
      </c>
      <c r="AK33" s="704" t="s">
        <v>231</v>
      </c>
      <c r="AL33" s="704" t="s">
        <v>231</v>
      </c>
      <c r="AM33" s="704" t="s">
        <v>231</v>
      </c>
      <c r="AN33" s="704" t="s">
        <v>231</v>
      </c>
      <c r="AO33" s="704" t="s">
        <v>231</v>
      </c>
      <c r="AP33" s="704" t="s">
        <v>231</v>
      </c>
      <c r="AQ33" s="704" t="s">
        <v>231</v>
      </c>
      <c r="AR33" s="704" t="s">
        <v>231</v>
      </c>
      <c r="AS33" s="704" t="s">
        <v>231</v>
      </c>
      <c r="AT33" s="704" t="s">
        <v>231</v>
      </c>
      <c r="AU33" s="704" t="s">
        <v>231</v>
      </c>
      <c r="AV33" s="704" t="s">
        <v>231</v>
      </c>
      <c r="AW33" s="704" t="s">
        <v>231</v>
      </c>
      <c r="AX33" s="704" t="s">
        <v>231</v>
      </c>
      <c r="AY33" s="704" t="s">
        <v>231</v>
      </c>
      <c r="AZ33" s="704" t="s">
        <v>231</v>
      </c>
      <c r="BA33" s="704" t="s">
        <v>231</v>
      </c>
      <c r="BB33" s="704" t="s">
        <v>231</v>
      </c>
      <c r="BC33" s="704" t="s">
        <v>231</v>
      </c>
      <c r="BD33" s="704" t="s">
        <v>231</v>
      </c>
      <c r="BE33" s="704" t="s">
        <v>231</v>
      </c>
      <c r="BF33" s="704" t="s">
        <v>231</v>
      </c>
      <c r="BG33" s="704" t="s">
        <v>231</v>
      </c>
      <c r="BH33" s="704" t="s">
        <v>231</v>
      </c>
      <c r="BI33" s="704" t="s">
        <v>231</v>
      </c>
    </row>
    <row r="34" spans="1:61" s="718" customFormat="1" ht="11.25" x14ac:dyDescent="0.2">
      <c r="A34" s="102">
        <v>25</v>
      </c>
      <c r="B34" s="700" t="s">
        <v>959</v>
      </c>
      <c r="C34" s="704" t="s">
        <v>231</v>
      </c>
      <c r="D34" s="704" t="s">
        <v>231</v>
      </c>
      <c r="E34" s="704" t="s">
        <v>231</v>
      </c>
      <c r="F34" s="704" t="s">
        <v>231</v>
      </c>
      <c r="G34" s="704" t="s">
        <v>231</v>
      </c>
      <c r="H34" s="704" t="s">
        <v>231</v>
      </c>
      <c r="I34" s="704" t="s">
        <v>231</v>
      </c>
      <c r="J34" s="704" t="s">
        <v>231</v>
      </c>
      <c r="K34" s="704" t="s">
        <v>231</v>
      </c>
      <c r="L34" s="704" t="s">
        <v>231</v>
      </c>
      <c r="M34" s="704" t="s">
        <v>231</v>
      </c>
      <c r="N34" s="704" t="s">
        <v>231</v>
      </c>
      <c r="O34" s="704" t="s">
        <v>231</v>
      </c>
      <c r="P34" s="704" t="s">
        <v>231</v>
      </c>
      <c r="Q34" s="704" t="s">
        <v>231</v>
      </c>
      <c r="R34" s="704" t="s">
        <v>231</v>
      </c>
      <c r="S34" s="704" t="s">
        <v>231</v>
      </c>
      <c r="T34" s="704" t="s">
        <v>231</v>
      </c>
      <c r="U34" s="704" t="s">
        <v>231</v>
      </c>
      <c r="V34" s="704" t="s">
        <v>231</v>
      </c>
      <c r="W34" s="704" t="s">
        <v>231</v>
      </c>
      <c r="X34" s="704" t="s">
        <v>231</v>
      </c>
      <c r="Y34" s="704" t="s">
        <v>231</v>
      </c>
      <c r="Z34" s="704" t="s">
        <v>231</v>
      </c>
      <c r="AA34" s="704" t="s">
        <v>231</v>
      </c>
      <c r="AB34" s="704" t="s">
        <v>231</v>
      </c>
      <c r="AC34" s="704" t="s">
        <v>231</v>
      </c>
      <c r="AD34" s="704" t="s">
        <v>231</v>
      </c>
      <c r="AE34" s="704" t="s">
        <v>231</v>
      </c>
      <c r="AF34" s="704" t="s">
        <v>231</v>
      </c>
      <c r="AG34" s="704" t="s">
        <v>231</v>
      </c>
      <c r="AH34" s="704" t="s">
        <v>231</v>
      </c>
      <c r="AI34" s="704" t="s">
        <v>231</v>
      </c>
      <c r="AJ34" s="704" t="s">
        <v>231</v>
      </c>
      <c r="AK34" s="704" t="s">
        <v>231</v>
      </c>
      <c r="AL34" s="704" t="s">
        <v>231</v>
      </c>
      <c r="AM34" s="704" t="s">
        <v>231</v>
      </c>
      <c r="AN34" s="704" t="s">
        <v>231</v>
      </c>
      <c r="AO34" s="704" t="s">
        <v>231</v>
      </c>
      <c r="AP34" s="704" t="s">
        <v>231</v>
      </c>
      <c r="AQ34" s="704" t="s">
        <v>231</v>
      </c>
      <c r="AR34" s="704" t="s">
        <v>231</v>
      </c>
      <c r="AS34" s="704" t="s">
        <v>231</v>
      </c>
      <c r="AT34" s="704" t="s">
        <v>231</v>
      </c>
      <c r="AU34" s="704" t="s">
        <v>231</v>
      </c>
      <c r="AV34" s="704" t="s">
        <v>231</v>
      </c>
      <c r="AW34" s="704" t="s">
        <v>231</v>
      </c>
      <c r="AX34" s="704" t="s">
        <v>231</v>
      </c>
      <c r="AY34" s="704" t="s">
        <v>231</v>
      </c>
      <c r="AZ34" s="704" t="s">
        <v>231</v>
      </c>
      <c r="BA34" s="704" t="s">
        <v>231</v>
      </c>
      <c r="BB34" s="704" t="s">
        <v>231</v>
      </c>
      <c r="BC34" s="704" t="s">
        <v>231</v>
      </c>
      <c r="BD34" s="704" t="s">
        <v>231</v>
      </c>
      <c r="BE34" s="704" t="s">
        <v>231</v>
      </c>
      <c r="BF34" s="704" t="s">
        <v>231</v>
      </c>
      <c r="BG34" s="704" t="s">
        <v>231</v>
      </c>
      <c r="BH34" s="704" t="s">
        <v>231</v>
      </c>
      <c r="BI34" s="704" t="s">
        <v>231</v>
      </c>
    </row>
    <row r="35" spans="1:61" s="718" customFormat="1" ht="11.25" x14ac:dyDescent="0.2">
      <c r="A35" s="102">
        <v>26</v>
      </c>
      <c r="B35" s="700" t="s">
        <v>961</v>
      </c>
      <c r="C35" s="704" t="s">
        <v>231</v>
      </c>
      <c r="D35" s="704" t="s">
        <v>231</v>
      </c>
      <c r="E35" s="704" t="s">
        <v>231</v>
      </c>
      <c r="F35" s="704" t="s">
        <v>231</v>
      </c>
      <c r="G35" s="704" t="s">
        <v>231</v>
      </c>
      <c r="H35" s="704" t="s">
        <v>231</v>
      </c>
      <c r="I35" s="704" t="s">
        <v>231</v>
      </c>
      <c r="J35" s="704" t="s">
        <v>231</v>
      </c>
      <c r="K35" s="704" t="s">
        <v>231</v>
      </c>
      <c r="L35" s="704" t="s">
        <v>231</v>
      </c>
      <c r="M35" s="704" t="s">
        <v>231</v>
      </c>
      <c r="N35" s="704" t="s">
        <v>231</v>
      </c>
      <c r="O35" s="704" t="s">
        <v>231</v>
      </c>
      <c r="P35" s="704" t="s">
        <v>231</v>
      </c>
      <c r="Q35" s="704" t="s">
        <v>231</v>
      </c>
      <c r="R35" s="704" t="s">
        <v>231</v>
      </c>
      <c r="S35" s="704" t="s">
        <v>231</v>
      </c>
      <c r="T35" s="704" t="s">
        <v>231</v>
      </c>
      <c r="U35" s="704" t="s">
        <v>231</v>
      </c>
      <c r="V35" s="704" t="s">
        <v>231</v>
      </c>
      <c r="W35" s="704" t="s">
        <v>231</v>
      </c>
      <c r="X35" s="704" t="s">
        <v>231</v>
      </c>
      <c r="Y35" s="704" t="s">
        <v>231</v>
      </c>
      <c r="Z35" s="704" t="s">
        <v>231</v>
      </c>
      <c r="AA35" s="704" t="s">
        <v>231</v>
      </c>
      <c r="AB35" s="704" t="s">
        <v>231</v>
      </c>
      <c r="AC35" s="704" t="s">
        <v>231</v>
      </c>
      <c r="AD35" s="704" t="s">
        <v>231</v>
      </c>
      <c r="AE35" s="704" t="s">
        <v>231</v>
      </c>
      <c r="AF35" s="704" t="s">
        <v>231</v>
      </c>
      <c r="AG35" s="704" t="s">
        <v>231</v>
      </c>
      <c r="AH35" s="704" t="s">
        <v>231</v>
      </c>
      <c r="AI35" s="704" t="s">
        <v>231</v>
      </c>
      <c r="AJ35" s="704" t="s">
        <v>231</v>
      </c>
      <c r="AK35" s="704" t="s">
        <v>231</v>
      </c>
      <c r="AL35" s="704" t="s">
        <v>231</v>
      </c>
      <c r="AM35" s="704" t="s">
        <v>231</v>
      </c>
      <c r="AN35" s="704" t="s">
        <v>231</v>
      </c>
      <c r="AO35" s="704" t="s">
        <v>231</v>
      </c>
      <c r="AP35" s="704" t="s">
        <v>231</v>
      </c>
      <c r="AQ35" s="704" t="s">
        <v>231</v>
      </c>
      <c r="AR35" s="704" t="s">
        <v>231</v>
      </c>
      <c r="AS35" s="704" t="s">
        <v>231</v>
      </c>
      <c r="AT35" s="704" t="s">
        <v>231</v>
      </c>
      <c r="AU35" s="704" t="s">
        <v>231</v>
      </c>
      <c r="AV35" s="704" t="s">
        <v>231</v>
      </c>
      <c r="AW35" s="704" t="s">
        <v>231</v>
      </c>
      <c r="AX35" s="704" t="s">
        <v>231</v>
      </c>
      <c r="AY35" s="704" t="s">
        <v>231</v>
      </c>
      <c r="AZ35" s="704" t="s">
        <v>231</v>
      </c>
      <c r="BA35" s="704" t="s">
        <v>231</v>
      </c>
      <c r="BB35" s="704" t="s">
        <v>231</v>
      </c>
      <c r="BC35" s="704" t="s">
        <v>231</v>
      </c>
      <c r="BD35" s="704" t="s">
        <v>231</v>
      </c>
      <c r="BE35" s="704" t="s">
        <v>231</v>
      </c>
      <c r="BF35" s="704" t="s">
        <v>231</v>
      </c>
      <c r="BG35" s="704" t="s">
        <v>231</v>
      </c>
      <c r="BH35" s="704" t="s">
        <v>231</v>
      </c>
      <c r="BI35" s="704" t="s">
        <v>231</v>
      </c>
    </row>
    <row r="36" spans="1:61" s="718" customFormat="1" ht="11.25" x14ac:dyDescent="0.2">
      <c r="A36" s="102">
        <v>27</v>
      </c>
      <c r="B36" s="700" t="s">
        <v>964</v>
      </c>
      <c r="C36" s="704" t="s">
        <v>231</v>
      </c>
      <c r="D36" s="704" t="s">
        <v>231</v>
      </c>
      <c r="E36" s="704" t="s">
        <v>231</v>
      </c>
      <c r="F36" s="704" t="s">
        <v>231</v>
      </c>
      <c r="G36" s="704" t="s">
        <v>231</v>
      </c>
      <c r="H36" s="704" t="s">
        <v>231</v>
      </c>
      <c r="I36" s="704" t="s">
        <v>231</v>
      </c>
      <c r="J36" s="704" t="s">
        <v>231</v>
      </c>
      <c r="K36" s="704" t="s">
        <v>231</v>
      </c>
      <c r="L36" s="704" t="s">
        <v>231</v>
      </c>
      <c r="M36" s="704" t="s">
        <v>231</v>
      </c>
      <c r="N36" s="704" t="s">
        <v>231</v>
      </c>
      <c r="O36" s="704" t="s">
        <v>231</v>
      </c>
      <c r="P36" s="704" t="s">
        <v>231</v>
      </c>
      <c r="Q36" s="704" t="s">
        <v>231</v>
      </c>
      <c r="R36" s="704" t="s">
        <v>231</v>
      </c>
      <c r="S36" s="704" t="s">
        <v>231</v>
      </c>
      <c r="T36" s="704" t="s">
        <v>231</v>
      </c>
      <c r="U36" s="704" t="s">
        <v>231</v>
      </c>
      <c r="V36" s="704" t="s">
        <v>231</v>
      </c>
      <c r="W36" s="704" t="s">
        <v>231</v>
      </c>
      <c r="X36" s="704" t="s">
        <v>231</v>
      </c>
      <c r="Y36" s="704" t="s">
        <v>231</v>
      </c>
      <c r="Z36" s="704" t="s">
        <v>231</v>
      </c>
      <c r="AA36" s="704" t="s">
        <v>231</v>
      </c>
      <c r="AB36" s="704" t="s">
        <v>231</v>
      </c>
      <c r="AC36" s="704" t="s">
        <v>231</v>
      </c>
      <c r="AD36" s="704" t="s">
        <v>231</v>
      </c>
      <c r="AE36" s="704" t="s">
        <v>231</v>
      </c>
      <c r="AF36" s="704" t="s">
        <v>231</v>
      </c>
      <c r="AG36" s="704" t="s">
        <v>231</v>
      </c>
      <c r="AH36" s="704" t="s">
        <v>231</v>
      </c>
      <c r="AI36" s="704" t="s">
        <v>231</v>
      </c>
      <c r="AJ36" s="704" t="s">
        <v>231</v>
      </c>
      <c r="AK36" s="704" t="s">
        <v>231</v>
      </c>
      <c r="AL36" s="704" t="s">
        <v>231</v>
      </c>
      <c r="AM36" s="704" t="s">
        <v>231</v>
      </c>
      <c r="AN36" s="704" t="s">
        <v>231</v>
      </c>
      <c r="AO36" s="704" t="s">
        <v>231</v>
      </c>
      <c r="AP36" s="704" t="s">
        <v>231</v>
      </c>
      <c r="AQ36" s="704" t="s">
        <v>231</v>
      </c>
      <c r="AR36" s="704" t="s">
        <v>231</v>
      </c>
      <c r="AS36" s="704" t="s">
        <v>231</v>
      </c>
      <c r="AT36" s="704" t="s">
        <v>231</v>
      </c>
      <c r="AU36" s="704" t="s">
        <v>231</v>
      </c>
      <c r="AV36" s="704" t="s">
        <v>231</v>
      </c>
      <c r="AW36" s="704" t="s">
        <v>231</v>
      </c>
      <c r="AX36" s="704" t="s">
        <v>231</v>
      </c>
      <c r="AY36" s="704" t="s">
        <v>231</v>
      </c>
      <c r="AZ36" s="704" t="s">
        <v>231</v>
      </c>
      <c r="BA36" s="704" t="s">
        <v>231</v>
      </c>
      <c r="BB36" s="704" t="s">
        <v>231</v>
      </c>
      <c r="BC36" s="704" t="s">
        <v>231</v>
      </c>
      <c r="BD36" s="704" t="s">
        <v>231</v>
      </c>
      <c r="BE36" s="704" t="s">
        <v>231</v>
      </c>
      <c r="BF36" s="704" t="s">
        <v>231</v>
      </c>
      <c r="BG36" s="704" t="s">
        <v>231</v>
      </c>
      <c r="BH36" s="704" t="s">
        <v>231</v>
      </c>
      <c r="BI36" s="704" t="s">
        <v>231</v>
      </c>
    </row>
    <row r="37" spans="1:61" s="718" customFormat="1" ht="11.25" x14ac:dyDescent="0.2">
      <c r="A37" s="102">
        <v>28</v>
      </c>
      <c r="B37" s="700" t="s">
        <v>966</v>
      </c>
      <c r="C37" s="704" t="s">
        <v>231</v>
      </c>
      <c r="D37" s="704" t="s">
        <v>231</v>
      </c>
      <c r="E37" s="704" t="s">
        <v>231</v>
      </c>
      <c r="F37" s="704" t="s">
        <v>231</v>
      </c>
      <c r="G37" s="704" t="s">
        <v>231</v>
      </c>
      <c r="H37" s="704" t="s">
        <v>231</v>
      </c>
      <c r="I37" s="704" t="s">
        <v>231</v>
      </c>
      <c r="J37" s="704" t="s">
        <v>231</v>
      </c>
      <c r="K37" s="704" t="s">
        <v>231</v>
      </c>
      <c r="L37" s="704" t="s">
        <v>231</v>
      </c>
      <c r="M37" s="704" t="s">
        <v>231</v>
      </c>
      <c r="N37" s="704" t="s">
        <v>231</v>
      </c>
      <c r="O37" s="704" t="s">
        <v>231</v>
      </c>
      <c r="P37" s="704" t="s">
        <v>231</v>
      </c>
      <c r="Q37" s="704" t="s">
        <v>231</v>
      </c>
      <c r="R37" s="704" t="s">
        <v>231</v>
      </c>
      <c r="S37" s="704" t="s">
        <v>231</v>
      </c>
      <c r="T37" s="704" t="s">
        <v>231</v>
      </c>
      <c r="U37" s="704" t="s">
        <v>231</v>
      </c>
      <c r="V37" s="704" t="s">
        <v>231</v>
      </c>
      <c r="W37" s="704" t="s">
        <v>231</v>
      </c>
      <c r="X37" s="704" t="s">
        <v>231</v>
      </c>
      <c r="Y37" s="704" t="s">
        <v>231</v>
      </c>
      <c r="Z37" s="704" t="s">
        <v>231</v>
      </c>
      <c r="AA37" s="704" t="s">
        <v>231</v>
      </c>
      <c r="AB37" s="704" t="s">
        <v>231</v>
      </c>
      <c r="AC37" s="704" t="s">
        <v>231</v>
      </c>
      <c r="AD37" s="704" t="s">
        <v>231</v>
      </c>
      <c r="AE37" s="704" t="s">
        <v>231</v>
      </c>
      <c r="AF37" s="704" t="s">
        <v>231</v>
      </c>
      <c r="AG37" s="704" t="s">
        <v>231</v>
      </c>
      <c r="AH37" s="704" t="s">
        <v>231</v>
      </c>
      <c r="AI37" s="704" t="s">
        <v>231</v>
      </c>
      <c r="AJ37" s="704" t="s">
        <v>231</v>
      </c>
      <c r="AK37" s="704" t="s">
        <v>231</v>
      </c>
      <c r="AL37" s="704" t="s">
        <v>231</v>
      </c>
      <c r="AM37" s="704" t="s">
        <v>231</v>
      </c>
      <c r="AN37" s="704" t="s">
        <v>231</v>
      </c>
      <c r="AO37" s="704" t="s">
        <v>231</v>
      </c>
      <c r="AP37" s="704" t="s">
        <v>231</v>
      </c>
      <c r="AQ37" s="704" t="s">
        <v>231</v>
      </c>
      <c r="AR37" s="704" t="s">
        <v>231</v>
      </c>
      <c r="AS37" s="704" t="s">
        <v>231</v>
      </c>
      <c r="AT37" s="704" t="s">
        <v>231</v>
      </c>
      <c r="AU37" s="704" t="s">
        <v>231</v>
      </c>
      <c r="AV37" s="704" t="s">
        <v>231</v>
      </c>
      <c r="AW37" s="704" t="s">
        <v>231</v>
      </c>
      <c r="AX37" s="704" t="s">
        <v>231</v>
      </c>
      <c r="AY37" s="704" t="s">
        <v>231</v>
      </c>
      <c r="AZ37" s="704" t="s">
        <v>231</v>
      </c>
      <c r="BA37" s="704" t="s">
        <v>231</v>
      </c>
      <c r="BB37" s="704" t="s">
        <v>231</v>
      </c>
      <c r="BC37" s="704" t="s">
        <v>231</v>
      </c>
      <c r="BD37" s="704" t="s">
        <v>231</v>
      </c>
      <c r="BE37" s="704" t="s">
        <v>231</v>
      </c>
      <c r="BF37" s="704" t="s">
        <v>231</v>
      </c>
      <c r="BG37" s="704" t="s">
        <v>231</v>
      </c>
      <c r="BH37" s="704" t="s">
        <v>231</v>
      </c>
      <c r="BI37" s="704" t="s">
        <v>231</v>
      </c>
    </row>
    <row r="38" spans="1:61" s="718" customFormat="1" ht="11.25" x14ac:dyDescent="0.2">
      <c r="A38" s="102">
        <v>29</v>
      </c>
      <c r="B38" s="700" t="s">
        <v>968</v>
      </c>
      <c r="C38" s="704" t="s">
        <v>231</v>
      </c>
      <c r="D38" s="704" t="s">
        <v>231</v>
      </c>
      <c r="E38" s="704" t="s">
        <v>231</v>
      </c>
      <c r="F38" s="704" t="s">
        <v>231</v>
      </c>
      <c r="G38" s="704" t="s">
        <v>231</v>
      </c>
      <c r="H38" s="704" t="s">
        <v>231</v>
      </c>
      <c r="I38" s="704" t="s">
        <v>231</v>
      </c>
      <c r="J38" s="704" t="s">
        <v>231</v>
      </c>
      <c r="K38" s="704" t="s">
        <v>231</v>
      </c>
      <c r="L38" s="704" t="s">
        <v>231</v>
      </c>
      <c r="M38" s="704" t="s">
        <v>231</v>
      </c>
      <c r="N38" s="704" t="s">
        <v>231</v>
      </c>
      <c r="O38" s="704" t="s">
        <v>231</v>
      </c>
      <c r="P38" s="704" t="s">
        <v>231</v>
      </c>
      <c r="Q38" s="704" t="s">
        <v>231</v>
      </c>
      <c r="R38" s="704" t="s">
        <v>231</v>
      </c>
      <c r="S38" s="704" t="s">
        <v>231</v>
      </c>
      <c r="T38" s="704" t="s">
        <v>231</v>
      </c>
      <c r="U38" s="704" t="s">
        <v>231</v>
      </c>
      <c r="V38" s="704" t="s">
        <v>231</v>
      </c>
      <c r="W38" s="704" t="s">
        <v>231</v>
      </c>
      <c r="X38" s="704" t="s">
        <v>231</v>
      </c>
      <c r="Y38" s="704" t="s">
        <v>231</v>
      </c>
      <c r="Z38" s="704" t="s">
        <v>231</v>
      </c>
      <c r="AA38" s="704" t="s">
        <v>231</v>
      </c>
      <c r="AB38" s="704" t="s">
        <v>231</v>
      </c>
      <c r="AC38" s="704" t="s">
        <v>231</v>
      </c>
      <c r="AD38" s="704" t="s">
        <v>231</v>
      </c>
      <c r="AE38" s="704" t="s">
        <v>231</v>
      </c>
      <c r="AF38" s="704" t="s">
        <v>231</v>
      </c>
      <c r="AG38" s="704" t="s">
        <v>231</v>
      </c>
      <c r="AH38" s="704" t="s">
        <v>231</v>
      </c>
      <c r="AI38" s="704" t="s">
        <v>231</v>
      </c>
      <c r="AJ38" s="704" t="s">
        <v>231</v>
      </c>
      <c r="AK38" s="704" t="s">
        <v>231</v>
      </c>
      <c r="AL38" s="704" t="s">
        <v>231</v>
      </c>
      <c r="AM38" s="704" t="s">
        <v>231</v>
      </c>
      <c r="AN38" s="704" t="s">
        <v>231</v>
      </c>
      <c r="AO38" s="704" t="s">
        <v>231</v>
      </c>
      <c r="AP38" s="704" t="s">
        <v>231</v>
      </c>
      <c r="AQ38" s="704" t="s">
        <v>231</v>
      </c>
      <c r="AR38" s="704" t="s">
        <v>231</v>
      </c>
      <c r="AS38" s="704" t="s">
        <v>231</v>
      </c>
      <c r="AT38" s="704" t="s">
        <v>231</v>
      </c>
      <c r="AU38" s="704" t="s">
        <v>231</v>
      </c>
      <c r="AV38" s="704" t="s">
        <v>231</v>
      </c>
      <c r="AW38" s="704" t="s">
        <v>231</v>
      </c>
      <c r="AX38" s="704" t="s">
        <v>231</v>
      </c>
      <c r="AY38" s="704" t="s">
        <v>231</v>
      </c>
      <c r="AZ38" s="704" t="s">
        <v>231</v>
      </c>
      <c r="BA38" s="704" t="s">
        <v>231</v>
      </c>
      <c r="BB38" s="704" t="s">
        <v>231</v>
      </c>
      <c r="BC38" s="704" t="s">
        <v>231</v>
      </c>
      <c r="BD38" s="704" t="s">
        <v>231</v>
      </c>
      <c r="BE38" s="704" t="s">
        <v>231</v>
      </c>
      <c r="BF38" s="704" t="s">
        <v>231</v>
      </c>
      <c r="BG38" s="704" t="s">
        <v>231</v>
      </c>
      <c r="BH38" s="704" t="s">
        <v>231</v>
      </c>
      <c r="BI38" s="704" t="s">
        <v>231</v>
      </c>
    </row>
    <row r="39" spans="1:61" s="718" customFormat="1" ht="11.25" x14ac:dyDescent="0.2">
      <c r="A39" s="102">
        <v>30</v>
      </c>
      <c r="B39" s="700" t="s">
        <v>969</v>
      </c>
      <c r="C39" s="704" t="s">
        <v>286</v>
      </c>
      <c r="D39" s="704" t="s">
        <v>286</v>
      </c>
      <c r="E39" s="704" t="s">
        <v>286</v>
      </c>
      <c r="F39" s="704" t="s">
        <v>286</v>
      </c>
      <c r="G39" s="704" t="s">
        <v>286</v>
      </c>
      <c r="H39" s="704" t="s">
        <v>286</v>
      </c>
      <c r="I39" s="704" t="s">
        <v>286</v>
      </c>
      <c r="J39" s="704" t="s">
        <v>286</v>
      </c>
      <c r="K39" s="704" t="s">
        <v>286</v>
      </c>
      <c r="L39" s="704" t="s">
        <v>286</v>
      </c>
      <c r="M39" s="704" t="s">
        <v>286</v>
      </c>
      <c r="N39" s="704" t="s">
        <v>286</v>
      </c>
      <c r="O39" s="704" t="s">
        <v>286</v>
      </c>
      <c r="P39" s="704" t="s">
        <v>286</v>
      </c>
      <c r="Q39" s="704" t="s">
        <v>286</v>
      </c>
      <c r="R39" s="704" t="s">
        <v>286</v>
      </c>
      <c r="S39" s="704" t="s">
        <v>286</v>
      </c>
      <c r="T39" s="704" t="s">
        <v>286</v>
      </c>
      <c r="U39" s="704" t="s">
        <v>286</v>
      </c>
      <c r="V39" s="704" t="s">
        <v>286</v>
      </c>
      <c r="W39" s="704" t="s">
        <v>286</v>
      </c>
      <c r="X39" s="704" t="s">
        <v>286</v>
      </c>
      <c r="Y39" s="704" t="s">
        <v>286</v>
      </c>
      <c r="Z39" s="704" t="s">
        <v>286</v>
      </c>
      <c r="AA39" s="704" t="s">
        <v>286</v>
      </c>
      <c r="AB39" s="704" t="s">
        <v>286</v>
      </c>
      <c r="AC39" s="704" t="s">
        <v>286</v>
      </c>
      <c r="AD39" s="704" t="s">
        <v>286</v>
      </c>
      <c r="AE39" s="704" t="s">
        <v>286</v>
      </c>
      <c r="AF39" s="704" t="s">
        <v>286</v>
      </c>
      <c r="AG39" s="704" t="s">
        <v>286</v>
      </c>
      <c r="AH39" s="704" t="s">
        <v>286</v>
      </c>
      <c r="AI39" s="704" t="s">
        <v>286</v>
      </c>
      <c r="AJ39" s="704" t="s">
        <v>286</v>
      </c>
      <c r="AK39" s="704" t="s">
        <v>286</v>
      </c>
      <c r="AL39" s="704" t="s">
        <v>286</v>
      </c>
      <c r="AM39" s="704" t="s">
        <v>286</v>
      </c>
      <c r="AN39" s="704" t="s">
        <v>286</v>
      </c>
      <c r="AO39" s="704" t="s">
        <v>286</v>
      </c>
      <c r="AP39" s="704" t="s">
        <v>286</v>
      </c>
      <c r="AQ39" s="704" t="s">
        <v>286</v>
      </c>
      <c r="AR39" s="704" t="s">
        <v>286</v>
      </c>
      <c r="AS39" s="704" t="s">
        <v>286</v>
      </c>
      <c r="AT39" s="704" t="s">
        <v>286</v>
      </c>
      <c r="AU39" s="704" t="s">
        <v>286</v>
      </c>
      <c r="AV39" s="704" t="s">
        <v>286</v>
      </c>
      <c r="AW39" s="704" t="s">
        <v>286</v>
      </c>
      <c r="AX39" s="704" t="s">
        <v>286</v>
      </c>
      <c r="AY39" s="704" t="s">
        <v>286</v>
      </c>
      <c r="AZ39" s="704" t="s">
        <v>286</v>
      </c>
      <c r="BA39" s="704" t="s">
        <v>286</v>
      </c>
      <c r="BB39" s="704" t="s">
        <v>286</v>
      </c>
      <c r="BC39" s="704" t="s">
        <v>286</v>
      </c>
      <c r="BD39" s="704" t="s">
        <v>286</v>
      </c>
      <c r="BE39" s="704" t="s">
        <v>286</v>
      </c>
      <c r="BF39" s="704" t="s">
        <v>286</v>
      </c>
      <c r="BG39" s="704" t="s">
        <v>286</v>
      </c>
      <c r="BH39" s="704" t="s">
        <v>286</v>
      </c>
      <c r="BI39" s="704" t="s">
        <v>286</v>
      </c>
    </row>
    <row r="40" spans="1:61" s="718" customFormat="1" ht="11.25" x14ac:dyDescent="0.2">
      <c r="A40" s="102">
        <v>31</v>
      </c>
      <c r="B40" s="700" t="s">
        <v>970</v>
      </c>
      <c r="C40" s="704" t="s">
        <v>231</v>
      </c>
      <c r="D40" s="704" t="s">
        <v>231</v>
      </c>
      <c r="E40" s="704" t="s">
        <v>231</v>
      </c>
      <c r="F40" s="704" t="s">
        <v>231</v>
      </c>
      <c r="G40" s="704" t="s">
        <v>231</v>
      </c>
      <c r="H40" s="704" t="s">
        <v>231</v>
      </c>
      <c r="I40" s="704" t="s">
        <v>231</v>
      </c>
      <c r="J40" s="704" t="s">
        <v>231</v>
      </c>
      <c r="K40" s="704" t="s">
        <v>231</v>
      </c>
      <c r="L40" s="704" t="s">
        <v>231</v>
      </c>
      <c r="M40" s="704" t="s">
        <v>231</v>
      </c>
      <c r="N40" s="704" t="s">
        <v>231</v>
      </c>
      <c r="O40" s="704" t="s">
        <v>231</v>
      </c>
      <c r="P40" s="704" t="s">
        <v>231</v>
      </c>
      <c r="Q40" s="704" t="s">
        <v>231</v>
      </c>
      <c r="R40" s="704" t="s">
        <v>231</v>
      </c>
      <c r="S40" s="704" t="s">
        <v>231</v>
      </c>
      <c r="T40" s="704" t="s">
        <v>231</v>
      </c>
      <c r="U40" s="704" t="s">
        <v>231</v>
      </c>
      <c r="V40" s="704" t="s">
        <v>231</v>
      </c>
      <c r="W40" s="704" t="s">
        <v>231</v>
      </c>
      <c r="X40" s="704" t="s">
        <v>231</v>
      </c>
      <c r="Y40" s="704" t="s">
        <v>231</v>
      </c>
      <c r="Z40" s="704" t="s">
        <v>231</v>
      </c>
      <c r="AA40" s="704" t="s">
        <v>231</v>
      </c>
      <c r="AB40" s="704" t="s">
        <v>231</v>
      </c>
      <c r="AC40" s="704" t="s">
        <v>231</v>
      </c>
      <c r="AD40" s="704" t="s">
        <v>231</v>
      </c>
      <c r="AE40" s="704" t="s">
        <v>231</v>
      </c>
      <c r="AF40" s="704" t="s">
        <v>231</v>
      </c>
      <c r="AG40" s="704" t="s">
        <v>231</v>
      </c>
      <c r="AH40" s="704" t="s">
        <v>231</v>
      </c>
      <c r="AI40" s="704" t="s">
        <v>231</v>
      </c>
      <c r="AJ40" s="704" t="s">
        <v>231</v>
      </c>
      <c r="AK40" s="704" t="s">
        <v>231</v>
      </c>
      <c r="AL40" s="704" t="s">
        <v>231</v>
      </c>
      <c r="AM40" s="704" t="s">
        <v>231</v>
      </c>
      <c r="AN40" s="704" t="s">
        <v>231</v>
      </c>
      <c r="AO40" s="704" t="s">
        <v>231</v>
      </c>
      <c r="AP40" s="704" t="s">
        <v>231</v>
      </c>
      <c r="AQ40" s="704" t="s">
        <v>231</v>
      </c>
      <c r="AR40" s="704" t="s">
        <v>231</v>
      </c>
      <c r="AS40" s="704" t="s">
        <v>231</v>
      </c>
      <c r="AT40" s="704" t="s">
        <v>231</v>
      </c>
      <c r="AU40" s="704" t="s">
        <v>231</v>
      </c>
      <c r="AV40" s="704" t="s">
        <v>231</v>
      </c>
      <c r="AW40" s="704" t="s">
        <v>231</v>
      </c>
      <c r="AX40" s="704" t="s">
        <v>231</v>
      </c>
      <c r="AY40" s="704" t="s">
        <v>231</v>
      </c>
      <c r="AZ40" s="704" t="s">
        <v>231</v>
      </c>
      <c r="BA40" s="704" t="s">
        <v>231</v>
      </c>
      <c r="BB40" s="704" t="s">
        <v>231</v>
      </c>
      <c r="BC40" s="704" t="s">
        <v>231</v>
      </c>
      <c r="BD40" s="704" t="s">
        <v>231</v>
      </c>
      <c r="BE40" s="704" t="s">
        <v>231</v>
      </c>
      <c r="BF40" s="704" t="s">
        <v>231</v>
      </c>
      <c r="BG40" s="704" t="s">
        <v>231</v>
      </c>
      <c r="BH40" s="704" t="s">
        <v>231</v>
      </c>
      <c r="BI40" s="704" t="s">
        <v>231</v>
      </c>
    </row>
    <row r="41" spans="1:61" s="718" customFormat="1" ht="11.25" x14ac:dyDescent="0.2">
      <c r="A41" s="102">
        <v>32</v>
      </c>
      <c r="B41" s="700" t="s">
        <v>971</v>
      </c>
      <c r="C41" s="704" t="s">
        <v>231</v>
      </c>
      <c r="D41" s="704" t="s">
        <v>231</v>
      </c>
      <c r="E41" s="704" t="s">
        <v>231</v>
      </c>
      <c r="F41" s="704" t="s">
        <v>231</v>
      </c>
      <c r="G41" s="704" t="s">
        <v>231</v>
      </c>
      <c r="H41" s="704" t="s">
        <v>231</v>
      </c>
      <c r="I41" s="704" t="s">
        <v>231</v>
      </c>
      <c r="J41" s="704" t="s">
        <v>231</v>
      </c>
      <c r="K41" s="704" t="s">
        <v>231</v>
      </c>
      <c r="L41" s="704" t="s">
        <v>231</v>
      </c>
      <c r="M41" s="704" t="s">
        <v>231</v>
      </c>
      <c r="N41" s="704" t="s">
        <v>231</v>
      </c>
      <c r="O41" s="704" t="s">
        <v>231</v>
      </c>
      <c r="P41" s="704" t="s">
        <v>231</v>
      </c>
      <c r="Q41" s="704" t="s">
        <v>231</v>
      </c>
      <c r="R41" s="704" t="s">
        <v>231</v>
      </c>
      <c r="S41" s="704" t="s">
        <v>231</v>
      </c>
      <c r="T41" s="704" t="s">
        <v>231</v>
      </c>
      <c r="U41" s="704" t="s">
        <v>231</v>
      </c>
      <c r="V41" s="704" t="s">
        <v>231</v>
      </c>
      <c r="W41" s="704" t="s">
        <v>231</v>
      </c>
      <c r="X41" s="704" t="s">
        <v>231</v>
      </c>
      <c r="Y41" s="704" t="s">
        <v>231</v>
      </c>
      <c r="Z41" s="704" t="s">
        <v>231</v>
      </c>
      <c r="AA41" s="704" t="s">
        <v>231</v>
      </c>
      <c r="AB41" s="704" t="s">
        <v>231</v>
      </c>
      <c r="AC41" s="704" t="s">
        <v>231</v>
      </c>
      <c r="AD41" s="704" t="s">
        <v>231</v>
      </c>
      <c r="AE41" s="704" t="s">
        <v>231</v>
      </c>
      <c r="AF41" s="704" t="s">
        <v>231</v>
      </c>
      <c r="AG41" s="704" t="s">
        <v>231</v>
      </c>
      <c r="AH41" s="704" t="s">
        <v>231</v>
      </c>
      <c r="AI41" s="704" t="s">
        <v>231</v>
      </c>
      <c r="AJ41" s="704" t="s">
        <v>231</v>
      </c>
      <c r="AK41" s="704" t="s">
        <v>231</v>
      </c>
      <c r="AL41" s="704" t="s">
        <v>231</v>
      </c>
      <c r="AM41" s="704" t="s">
        <v>231</v>
      </c>
      <c r="AN41" s="704" t="s">
        <v>231</v>
      </c>
      <c r="AO41" s="704" t="s">
        <v>231</v>
      </c>
      <c r="AP41" s="704" t="s">
        <v>231</v>
      </c>
      <c r="AQ41" s="704" t="s">
        <v>231</v>
      </c>
      <c r="AR41" s="704" t="s">
        <v>231</v>
      </c>
      <c r="AS41" s="704" t="s">
        <v>231</v>
      </c>
      <c r="AT41" s="704" t="s">
        <v>231</v>
      </c>
      <c r="AU41" s="704" t="s">
        <v>231</v>
      </c>
      <c r="AV41" s="704" t="s">
        <v>231</v>
      </c>
      <c r="AW41" s="704" t="s">
        <v>231</v>
      </c>
      <c r="AX41" s="704" t="s">
        <v>231</v>
      </c>
      <c r="AY41" s="704" t="s">
        <v>231</v>
      </c>
      <c r="AZ41" s="704" t="s">
        <v>231</v>
      </c>
      <c r="BA41" s="704" t="s">
        <v>231</v>
      </c>
      <c r="BB41" s="704" t="s">
        <v>231</v>
      </c>
      <c r="BC41" s="704" t="s">
        <v>231</v>
      </c>
      <c r="BD41" s="704" t="s">
        <v>231</v>
      </c>
      <c r="BE41" s="704" t="s">
        <v>231</v>
      </c>
      <c r="BF41" s="704" t="s">
        <v>231</v>
      </c>
      <c r="BG41" s="704" t="s">
        <v>231</v>
      </c>
      <c r="BH41" s="704" t="s">
        <v>231</v>
      </c>
      <c r="BI41" s="704" t="s">
        <v>231</v>
      </c>
    </row>
    <row r="42" spans="1:61" s="718" customFormat="1" ht="11.25" x14ac:dyDescent="0.2">
      <c r="A42" s="102">
        <v>33</v>
      </c>
      <c r="B42" s="700" t="s">
        <v>972</v>
      </c>
      <c r="C42" s="704" t="s">
        <v>231</v>
      </c>
      <c r="D42" s="704" t="s">
        <v>231</v>
      </c>
      <c r="E42" s="704" t="s">
        <v>231</v>
      </c>
      <c r="F42" s="704" t="s">
        <v>231</v>
      </c>
      <c r="G42" s="704" t="s">
        <v>231</v>
      </c>
      <c r="H42" s="704" t="s">
        <v>231</v>
      </c>
      <c r="I42" s="704" t="s">
        <v>231</v>
      </c>
      <c r="J42" s="704" t="s">
        <v>231</v>
      </c>
      <c r="K42" s="704" t="s">
        <v>231</v>
      </c>
      <c r="L42" s="704" t="s">
        <v>231</v>
      </c>
      <c r="M42" s="704" t="s">
        <v>231</v>
      </c>
      <c r="N42" s="704" t="s">
        <v>231</v>
      </c>
      <c r="O42" s="704" t="s">
        <v>231</v>
      </c>
      <c r="P42" s="704" t="s">
        <v>231</v>
      </c>
      <c r="Q42" s="704" t="s">
        <v>231</v>
      </c>
      <c r="R42" s="704" t="s">
        <v>231</v>
      </c>
      <c r="S42" s="704" t="s">
        <v>231</v>
      </c>
      <c r="T42" s="704" t="s">
        <v>231</v>
      </c>
      <c r="U42" s="704" t="s">
        <v>231</v>
      </c>
      <c r="V42" s="704" t="s">
        <v>231</v>
      </c>
      <c r="W42" s="704" t="s">
        <v>231</v>
      </c>
      <c r="X42" s="704" t="s">
        <v>231</v>
      </c>
      <c r="Y42" s="704" t="s">
        <v>231</v>
      </c>
      <c r="Z42" s="704" t="s">
        <v>231</v>
      </c>
      <c r="AA42" s="704" t="s">
        <v>231</v>
      </c>
      <c r="AB42" s="704" t="s">
        <v>231</v>
      </c>
      <c r="AC42" s="704" t="s">
        <v>231</v>
      </c>
      <c r="AD42" s="704" t="s">
        <v>231</v>
      </c>
      <c r="AE42" s="704" t="s">
        <v>231</v>
      </c>
      <c r="AF42" s="704" t="s">
        <v>231</v>
      </c>
      <c r="AG42" s="704" t="s">
        <v>231</v>
      </c>
      <c r="AH42" s="704" t="s">
        <v>231</v>
      </c>
      <c r="AI42" s="704" t="s">
        <v>231</v>
      </c>
      <c r="AJ42" s="704" t="s">
        <v>231</v>
      </c>
      <c r="AK42" s="704" t="s">
        <v>231</v>
      </c>
      <c r="AL42" s="704" t="s">
        <v>231</v>
      </c>
      <c r="AM42" s="704" t="s">
        <v>231</v>
      </c>
      <c r="AN42" s="704" t="s">
        <v>231</v>
      </c>
      <c r="AO42" s="704" t="s">
        <v>231</v>
      </c>
      <c r="AP42" s="704" t="s">
        <v>231</v>
      </c>
      <c r="AQ42" s="704" t="s">
        <v>231</v>
      </c>
      <c r="AR42" s="704" t="s">
        <v>231</v>
      </c>
      <c r="AS42" s="704" t="s">
        <v>231</v>
      </c>
      <c r="AT42" s="704" t="s">
        <v>231</v>
      </c>
      <c r="AU42" s="704" t="s">
        <v>231</v>
      </c>
      <c r="AV42" s="704" t="s">
        <v>231</v>
      </c>
      <c r="AW42" s="704" t="s">
        <v>231</v>
      </c>
      <c r="AX42" s="704" t="s">
        <v>231</v>
      </c>
      <c r="AY42" s="704" t="s">
        <v>231</v>
      </c>
      <c r="AZ42" s="704" t="s">
        <v>231</v>
      </c>
      <c r="BA42" s="704" t="s">
        <v>231</v>
      </c>
      <c r="BB42" s="704" t="s">
        <v>231</v>
      </c>
      <c r="BC42" s="704" t="s">
        <v>231</v>
      </c>
      <c r="BD42" s="704" t="s">
        <v>231</v>
      </c>
      <c r="BE42" s="704" t="s">
        <v>231</v>
      </c>
      <c r="BF42" s="704" t="s">
        <v>231</v>
      </c>
      <c r="BG42" s="704" t="s">
        <v>231</v>
      </c>
      <c r="BH42" s="704" t="s">
        <v>231</v>
      </c>
      <c r="BI42" s="704" t="s">
        <v>231</v>
      </c>
    </row>
    <row r="43" spans="1:61" s="718" customFormat="1" ht="11.25" x14ac:dyDescent="0.2">
      <c r="A43" s="102">
        <v>34</v>
      </c>
      <c r="B43" s="700" t="s">
        <v>973</v>
      </c>
      <c r="C43" s="704" t="s">
        <v>231</v>
      </c>
      <c r="D43" s="704" t="s">
        <v>231</v>
      </c>
      <c r="E43" s="704" t="s">
        <v>231</v>
      </c>
      <c r="F43" s="704" t="s">
        <v>231</v>
      </c>
      <c r="G43" s="704" t="s">
        <v>231</v>
      </c>
      <c r="H43" s="704" t="s">
        <v>231</v>
      </c>
      <c r="I43" s="704" t="s">
        <v>231</v>
      </c>
      <c r="J43" s="704" t="s">
        <v>231</v>
      </c>
      <c r="K43" s="704" t="s">
        <v>231</v>
      </c>
      <c r="L43" s="704" t="s">
        <v>231</v>
      </c>
      <c r="M43" s="704" t="s">
        <v>231</v>
      </c>
      <c r="N43" s="704" t="s">
        <v>231</v>
      </c>
      <c r="O43" s="704" t="s">
        <v>231</v>
      </c>
      <c r="P43" s="704" t="s">
        <v>231</v>
      </c>
      <c r="Q43" s="704" t="s">
        <v>231</v>
      </c>
      <c r="R43" s="704" t="s">
        <v>231</v>
      </c>
      <c r="S43" s="704" t="s">
        <v>231</v>
      </c>
      <c r="T43" s="704" t="s">
        <v>231</v>
      </c>
      <c r="U43" s="704" t="s">
        <v>231</v>
      </c>
      <c r="V43" s="704" t="s">
        <v>231</v>
      </c>
      <c r="W43" s="704" t="s">
        <v>231</v>
      </c>
      <c r="X43" s="704" t="s">
        <v>231</v>
      </c>
      <c r="Y43" s="704" t="s">
        <v>231</v>
      </c>
      <c r="Z43" s="704" t="s">
        <v>231</v>
      </c>
      <c r="AA43" s="704" t="s">
        <v>231</v>
      </c>
      <c r="AB43" s="704" t="s">
        <v>231</v>
      </c>
      <c r="AC43" s="704" t="s">
        <v>231</v>
      </c>
      <c r="AD43" s="704" t="s">
        <v>231</v>
      </c>
      <c r="AE43" s="704" t="s">
        <v>231</v>
      </c>
      <c r="AF43" s="704" t="s">
        <v>231</v>
      </c>
      <c r="AG43" s="704" t="s">
        <v>231</v>
      </c>
      <c r="AH43" s="704" t="s">
        <v>231</v>
      </c>
      <c r="AI43" s="704" t="s">
        <v>231</v>
      </c>
      <c r="AJ43" s="704" t="s">
        <v>231</v>
      </c>
      <c r="AK43" s="704" t="s">
        <v>231</v>
      </c>
      <c r="AL43" s="704" t="s">
        <v>231</v>
      </c>
      <c r="AM43" s="704" t="s">
        <v>231</v>
      </c>
      <c r="AN43" s="704" t="s">
        <v>231</v>
      </c>
      <c r="AO43" s="704" t="s">
        <v>231</v>
      </c>
      <c r="AP43" s="704" t="s">
        <v>231</v>
      </c>
      <c r="AQ43" s="704" t="s">
        <v>231</v>
      </c>
      <c r="AR43" s="704" t="s">
        <v>231</v>
      </c>
      <c r="AS43" s="704" t="s">
        <v>231</v>
      </c>
      <c r="AT43" s="704" t="s">
        <v>231</v>
      </c>
      <c r="AU43" s="704" t="s">
        <v>231</v>
      </c>
      <c r="AV43" s="704" t="s">
        <v>231</v>
      </c>
      <c r="AW43" s="704" t="s">
        <v>231</v>
      </c>
      <c r="AX43" s="704" t="s">
        <v>231</v>
      </c>
      <c r="AY43" s="704" t="s">
        <v>231</v>
      </c>
      <c r="AZ43" s="704" t="s">
        <v>231</v>
      </c>
      <c r="BA43" s="704" t="s">
        <v>231</v>
      </c>
      <c r="BB43" s="704" t="s">
        <v>231</v>
      </c>
      <c r="BC43" s="704" t="s">
        <v>231</v>
      </c>
      <c r="BD43" s="704" t="s">
        <v>231</v>
      </c>
      <c r="BE43" s="704" t="s">
        <v>231</v>
      </c>
      <c r="BF43" s="704" t="s">
        <v>231</v>
      </c>
      <c r="BG43" s="704" t="s">
        <v>231</v>
      </c>
      <c r="BH43" s="704" t="s">
        <v>231</v>
      </c>
      <c r="BI43" s="704" t="s">
        <v>231</v>
      </c>
    </row>
    <row r="44" spans="1:61" s="718" customFormat="1" ht="11.25" x14ac:dyDescent="0.2">
      <c r="A44" s="102" t="s">
        <v>974</v>
      </c>
      <c r="B44" s="700" t="s">
        <v>975</v>
      </c>
      <c r="C44" s="704" t="s">
        <v>1155</v>
      </c>
      <c r="D44" s="704" t="s">
        <v>1155</v>
      </c>
      <c r="E44" s="704" t="s">
        <v>1155</v>
      </c>
      <c r="F44" s="704" t="s">
        <v>1155</v>
      </c>
      <c r="G44" s="704" t="s">
        <v>1155</v>
      </c>
      <c r="H44" s="704" t="s">
        <v>1155</v>
      </c>
      <c r="I44" s="704" t="s">
        <v>1155</v>
      </c>
      <c r="J44" s="704" t="s">
        <v>1155</v>
      </c>
      <c r="K44" s="704" t="s">
        <v>1155</v>
      </c>
      <c r="L44" s="704" t="s">
        <v>1155</v>
      </c>
      <c r="M44" s="704" t="s">
        <v>1155</v>
      </c>
      <c r="N44" s="704" t="s">
        <v>1155</v>
      </c>
      <c r="O44" s="704" t="s">
        <v>1155</v>
      </c>
      <c r="P44" s="704" t="s">
        <v>1155</v>
      </c>
      <c r="Q44" s="704" t="s">
        <v>1155</v>
      </c>
      <c r="R44" s="704" t="s">
        <v>1155</v>
      </c>
      <c r="S44" s="704" t="s">
        <v>1155</v>
      </c>
      <c r="T44" s="704" t="s">
        <v>1155</v>
      </c>
      <c r="U44" s="704" t="s">
        <v>1155</v>
      </c>
      <c r="V44" s="704" t="s">
        <v>1155</v>
      </c>
      <c r="W44" s="704" t="s">
        <v>1155</v>
      </c>
      <c r="X44" s="704" t="s">
        <v>1155</v>
      </c>
      <c r="Y44" s="704" t="s">
        <v>1155</v>
      </c>
      <c r="Z44" s="704" t="s">
        <v>1155</v>
      </c>
      <c r="AA44" s="704" t="s">
        <v>1155</v>
      </c>
      <c r="AB44" s="704" t="s">
        <v>1155</v>
      </c>
      <c r="AC44" s="704" t="s">
        <v>1155</v>
      </c>
      <c r="AD44" s="704" t="s">
        <v>1155</v>
      </c>
      <c r="AE44" s="704" t="s">
        <v>1155</v>
      </c>
      <c r="AF44" s="704" t="s">
        <v>1155</v>
      </c>
      <c r="AG44" s="704" t="s">
        <v>1155</v>
      </c>
      <c r="AH44" s="704" t="s">
        <v>1155</v>
      </c>
      <c r="AI44" s="704" t="s">
        <v>1155</v>
      </c>
      <c r="AJ44" s="704" t="s">
        <v>1155</v>
      </c>
      <c r="AK44" s="704" t="s">
        <v>1155</v>
      </c>
      <c r="AL44" s="704" t="s">
        <v>1155</v>
      </c>
      <c r="AM44" s="704" t="s">
        <v>1155</v>
      </c>
      <c r="AN44" s="704" t="s">
        <v>1155</v>
      </c>
      <c r="AO44" s="704" t="s">
        <v>1155</v>
      </c>
      <c r="AP44" s="704" t="s">
        <v>1155</v>
      </c>
      <c r="AQ44" s="704" t="s">
        <v>1155</v>
      </c>
      <c r="AR44" s="704" t="s">
        <v>1155</v>
      </c>
      <c r="AS44" s="704" t="s">
        <v>1155</v>
      </c>
      <c r="AT44" s="704" t="s">
        <v>1155</v>
      </c>
      <c r="AU44" s="704" t="s">
        <v>1155</v>
      </c>
      <c r="AV44" s="704" t="s">
        <v>1155</v>
      </c>
      <c r="AW44" s="704" t="s">
        <v>1155</v>
      </c>
      <c r="AX44" s="704" t="s">
        <v>1155</v>
      </c>
      <c r="AY44" s="704" t="s">
        <v>1155</v>
      </c>
      <c r="AZ44" s="704" t="s">
        <v>1155</v>
      </c>
      <c r="BA44" s="704" t="s">
        <v>1155</v>
      </c>
      <c r="BB44" s="704" t="s">
        <v>1155</v>
      </c>
      <c r="BC44" s="704" t="s">
        <v>1155</v>
      </c>
      <c r="BD44" s="704" t="s">
        <v>1155</v>
      </c>
      <c r="BE44" s="704" t="s">
        <v>1155</v>
      </c>
      <c r="BF44" s="704" t="s">
        <v>1155</v>
      </c>
      <c r="BG44" s="704" t="s">
        <v>1155</v>
      </c>
      <c r="BH44" s="704" t="s">
        <v>1155</v>
      </c>
      <c r="BI44" s="704" t="s">
        <v>1155</v>
      </c>
    </row>
    <row r="45" spans="1:61" s="718" customFormat="1" ht="11.25" x14ac:dyDescent="0.2">
      <c r="A45" s="102" t="s">
        <v>976</v>
      </c>
      <c r="B45" s="700" t="s">
        <v>977</v>
      </c>
      <c r="C45" s="704">
        <v>7</v>
      </c>
      <c r="D45" s="704">
        <v>7</v>
      </c>
      <c r="E45" s="704">
        <v>7</v>
      </c>
      <c r="F45" s="704">
        <v>7</v>
      </c>
      <c r="G45" s="704">
        <v>7</v>
      </c>
      <c r="H45" s="704">
        <v>7</v>
      </c>
      <c r="I45" s="704">
        <v>7</v>
      </c>
      <c r="J45" s="704">
        <v>7</v>
      </c>
      <c r="K45" s="704">
        <v>7</v>
      </c>
      <c r="L45" s="704">
        <v>7</v>
      </c>
      <c r="M45" s="704">
        <v>7</v>
      </c>
      <c r="N45" s="704">
        <v>7</v>
      </c>
      <c r="O45" s="704">
        <v>7</v>
      </c>
      <c r="P45" s="704">
        <v>7</v>
      </c>
      <c r="Q45" s="704">
        <v>7</v>
      </c>
      <c r="R45" s="704">
        <v>7</v>
      </c>
      <c r="S45" s="704">
        <v>7</v>
      </c>
      <c r="T45" s="704">
        <v>7</v>
      </c>
      <c r="U45" s="704">
        <v>7</v>
      </c>
      <c r="V45" s="704">
        <v>7</v>
      </c>
      <c r="W45" s="704">
        <v>7</v>
      </c>
      <c r="X45" s="704">
        <v>7</v>
      </c>
      <c r="Y45" s="704">
        <v>7</v>
      </c>
      <c r="Z45" s="704">
        <v>7</v>
      </c>
      <c r="AA45" s="704">
        <v>7</v>
      </c>
      <c r="AB45" s="704">
        <v>7</v>
      </c>
      <c r="AC45" s="704">
        <v>7</v>
      </c>
      <c r="AD45" s="704">
        <v>7</v>
      </c>
      <c r="AE45" s="704">
        <v>7</v>
      </c>
      <c r="AF45" s="704">
        <v>7</v>
      </c>
      <c r="AG45" s="704">
        <v>7</v>
      </c>
      <c r="AH45" s="704">
        <v>7</v>
      </c>
      <c r="AI45" s="704">
        <v>7</v>
      </c>
      <c r="AJ45" s="704">
        <v>7</v>
      </c>
      <c r="AK45" s="704">
        <v>7</v>
      </c>
      <c r="AL45" s="704">
        <v>7</v>
      </c>
      <c r="AM45" s="704">
        <v>7</v>
      </c>
      <c r="AN45" s="704">
        <v>7</v>
      </c>
      <c r="AO45" s="704">
        <v>7</v>
      </c>
      <c r="AP45" s="704">
        <v>7</v>
      </c>
      <c r="AQ45" s="704">
        <v>7</v>
      </c>
      <c r="AR45" s="704">
        <v>7</v>
      </c>
      <c r="AS45" s="704">
        <v>7</v>
      </c>
      <c r="AT45" s="704">
        <v>7</v>
      </c>
      <c r="AU45" s="704">
        <v>7</v>
      </c>
      <c r="AV45" s="704">
        <v>7</v>
      </c>
      <c r="AW45" s="704">
        <v>7</v>
      </c>
      <c r="AX45" s="704">
        <v>7</v>
      </c>
      <c r="AY45" s="704">
        <v>7</v>
      </c>
      <c r="AZ45" s="704">
        <v>7</v>
      </c>
      <c r="BA45" s="704">
        <v>7</v>
      </c>
      <c r="BB45" s="704">
        <v>7</v>
      </c>
      <c r="BC45" s="704">
        <v>7</v>
      </c>
      <c r="BD45" s="704">
        <v>7</v>
      </c>
      <c r="BE45" s="704">
        <v>7</v>
      </c>
      <c r="BF45" s="704">
        <v>7</v>
      </c>
      <c r="BG45" s="704">
        <v>7</v>
      </c>
      <c r="BH45" s="704">
        <v>7</v>
      </c>
      <c r="BI45" s="704">
        <v>7</v>
      </c>
    </row>
    <row r="46" spans="1:61" ht="45" x14ac:dyDescent="0.2">
      <c r="A46" s="102">
        <v>35</v>
      </c>
      <c r="B46" s="700" t="s">
        <v>978</v>
      </c>
      <c r="C46" s="704" t="s">
        <v>1156</v>
      </c>
      <c r="D46" s="704" t="s">
        <v>1156</v>
      </c>
      <c r="E46" s="704" t="s">
        <v>1156</v>
      </c>
      <c r="F46" s="704" t="s">
        <v>1156</v>
      </c>
      <c r="G46" s="704" t="s">
        <v>1156</v>
      </c>
      <c r="H46" s="704" t="s">
        <v>1156</v>
      </c>
      <c r="I46" s="704" t="s">
        <v>1156</v>
      </c>
      <c r="J46" s="704" t="s">
        <v>1156</v>
      </c>
      <c r="K46" s="704" t="s">
        <v>1156</v>
      </c>
      <c r="L46" s="704" t="s">
        <v>1156</v>
      </c>
      <c r="M46" s="704" t="s">
        <v>1156</v>
      </c>
      <c r="N46" s="704" t="s">
        <v>1156</v>
      </c>
      <c r="O46" s="704" t="s">
        <v>1156</v>
      </c>
      <c r="P46" s="704" t="s">
        <v>1156</v>
      </c>
      <c r="Q46" s="704" t="s">
        <v>1156</v>
      </c>
      <c r="R46" s="704" t="s">
        <v>1156</v>
      </c>
      <c r="S46" s="704" t="s">
        <v>1156</v>
      </c>
      <c r="T46" s="704" t="s">
        <v>1156</v>
      </c>
      <c r="U46" s="704" t="s">
        <v>1156</v>
      </c>
      <c r="V46" s="704" t="s">
        <v>1156</v>
      </c>
      <c r="W46" s="704" t="s">
        <v>1156</v>
      </c>
      <c r="X46" s="704" t="s">
        <v>1156</v>
      </c>
      <c r="Y46" s="704" t="s">
        <v>1156</v>
      </c>
      <c r="Z46" s="704" t="s">
        <v>1156</v>
      </c>
      <c r="AA46" s="704" t="s">
        <v>1156</v>
      </c>
      <c r="AB46" s="704" t="s">
        <v>1156</v>
      </c>
      <c r="AC46" s="704" t="s">
        <v>1156</v>
      </c>
      <c r="AD46" s="704" t="s">
        <v>1156</v>
      </c>
      <c r="AE46" s="704" t="s">
        <v>1156</v>
      </c>
      <c r="AF46" s="704" t="s">
        <v>1156</v>
      </c>
      <c r="AG46" s="704" t="s">
        <v>1156</v>
      </c>
      <c r="AH46" s="704" t="s">
        <v>1156</v>
      </c>
      <c r="AI46" s="704" t="s">
        <v>1156</v>
      </c>
      <c r="AJ46" s="704" t="s">
        <v>1156</v>
      </c>
      <c r="AK46" s="704" t="s">
        <v>1156</v>
      </c>
      <c r="AL46" s="704" t="s">
        <v>1156</v>
      </c>
      <c r="AM46" s="704" t="s">
        <v>1156</v>
      </c>
      <c r="AN46" s="704" t="s">
        <v>1156</v>
      </c>
      <c r="AO46" s="704" t="s">
        <v>1156</v>
      </c>
      <c r="AP46" s="704" t="s">
        <v>1156</v>
      </c>
      <c r="AQ46" s="704" t="s">
        <v>1156</v>
      </c>
      <c r="AR46" s="704" t="s">
        <v>1156</v>
      </c>
      <c r="AS46" s="704" t="s">
        <v>1156</v>
      </c>
      <c r="AT46" s="704" t="s">
        <v>1156</v>
      </c>
      <c r="AU46" s="704" t="s">
        <v>1156</v>
      </c>
      <c r="AV46" s="704" t="s">
        <v>1156</v>
      </c>
      <c r="AW46" s="704" t="s">
        <v>1156</v>
      </c>
      <c r="AX46" s="704" t="s">
        <v>1156</v>
      </c>
      <c r="AY46" s="704" t="s">
        <v>1156</v>
      </c>
      <c r="AZ46" s="704" t="s">
        <v>1156</v>
      </c>
      <c r="BA46" s="704" t="s">
        <v>1156</v>
      </c>
      <c r="BB46" s="704" t="s">
        <v>1156</v>
      </c>
      <c r="BC46" s="704" t="s">
        <v>1156</v>
      </c>
      <c r="BD46" s="704" t="s">
        <v>1156</v>
      </c>
      <c r="BE46" s="704" t="s">
        <v>1156</v>
      </c>
      <c r="BF46" s="704" t="s">
        <v>1156</v>
      </c>
      <c r="BG46" s="704" t="s">
        <v>1156</v>
      </c>
      <c r="BH46" s="704" t="s">
        <v>1156</v>
      </c>
      <c r="BI46" s="704" t="s">
        <v>1156</v>
      </c>
    </row>
    <row r="47" spans="1:61" ht="11.25" x14ac:dyDescent="0.2">
      <c r="A47" s="102">
        <v>36</v>
      </c>
      <c r="B47" s="700" t="s">
        <v>982</v>
      </c>
      <c r="C47" s="704" t="s">
        <v>844</v>
      </c>
      <c r="D47" s="704" t="s">
        <v>286</v>
      </c>
      <c r="E47" s="704" t="s">
        <v>286</v>
      </c>
      <c r="F47" s="704" t="s">
        <v>286</v>
      </c>
      <c r="G47" s="704" t="s">
        <v>286</v>
      </c>
      <c r="H47" s="704" t="s">
        <v>286</v>
      </c>
      <c r="I47" s="704" t="s">
        <v>286</v>
      </c>
      <c r="J47" s="704" t="s">
        <v>286</v>
      </c>
      <c r="K47" s="704" t="s">
        <v>286</v>
      </c>
      <c r="L47" s="704" t="s">
        <v>286</v>
      </c>
      <c r="M47" s="704" t="s">
        <v>286</v>
      </c>
      <c r="N47" s="704" t="s">
        <v>286</v>
      </c>
      <c r="O47" s="704" t="s">
        <v>286</v>
      </c>
      <c r="P47" s="704" t="s">
        <v>286</v>
      </c>
      <c r="Q47" s="704" t="s">
        <v>286</v>
      </c>
      <c r="R47" s="704" t="s">
        <v>286</v>
      </c>
      <c r="S47" s="704" t="s">
        <v>286</v>
      </c>
      <c r="T47" s="704" t="s">
        <v>286</v>
      </c>
      <c r="U47" s="704" t="s">
        <v>286</v>
      </c>
      <c r="V47" s="704" t="s">
        <v>286</v>
      </c>
      <c r="W47" s="704" t="s">
        <v>286</v>
      </c>
      <c r="X47" s="704" t="s">
        <v>286</v>
      </c>
      <c r="Y47" s="704" t="s">
        <v>286</v>
      </c>
      <c r="Z47" s="704" t="s">
        <v>286</v>
      </c>
      <c r="AA47" s="704" t="s">
        <v>286</v>
      </c>
      <c r="AB47" s="704" t="s">
        <v>286</v>
      </c>
      <c r="AC47" s="704" t="s">
        <v>286</v>
      </c>
      <c r="AD47" s="704" t="s">
        <v>286</v>
      </c>
      <c r="AE47" s="704" t="s">
        <v>286</v>
      </c>
      <c r="AF47" s="704" t="s">
        <v>286</v>
      </c>
      <c r="AG47" s="704" t="s">
        <v>286</v>
      </c>
      <c r="AH47" s="704" t="s">
        <v>286</v>
      </c>
      <c r="AI47" s="704" t="s">
        <v>286</v>
      </c>
      <c r="AJ47" s="704" t="s">
        <v>286</v>
      </c>
      <c r="AK47" s="704" t="s">
        <v>286</v>
      </c>
      <c r="AL47" s="704" t="s">
        <v>286</v>
      </c>
      <c r="AM47" s="704" t="s">
        <v>286</v>
      </c>
      <c r="AN47" s="704" t="s">
        <v>286</v>
      </c>
      <c r="AO47" s="704" t="s">
        <v>286</v>
      </c>
      <c r="AP47" s="704" t="s">
        <v>286</v>
      </c>
      <c r="AQ47" s="704" t="s">
        <v>286</v>
      </c>
      <c r="AR47" s="704" t="s">
        <v>286</v>
      </c>
      <c r="AS47" s="704" t="s">
        <v>286</v>
      </c>
      <c r="AT47" s="704" t="s">
        <v>286</v>
      </c>
      <c r="AU47" s="704" t="s">
        <v>286</v>
      </c>
      <c r="AV47" s="704" t="s">
        <v>286</v>
      </c>
      <c r="AW47" s="704" t="s">
        <v>286</v>
      </c>
      <c r="AX47" s="704" t="s">
        <v>286</v>
      </c>
      <c r="AY47" s="704" t="s">
        <v>286</v>
      </c>
      <c r="AZ47" s="704" t="s">
        <v>286</v>
      </c>
      <c r="BA47" s="704" t="s">
        <v>286</v>
      </c>
      <c r="BB47" s="704" t="s">
        <v>286</v>
      </c>
      <c r="BC47" s="704" t="s">
        <v>286</v>
      </c>
      <c r="BD47" s="704" t="s">
        <v>286</v>
      </c>
      <c r="BE47" s="704" t="s">
        <v>286</v>
      </c>
      <c r="BF47" s="704" t="s">
        <v>286</v>
      </c>
      <c r="BG47" s="704" t="s">
        <v>286</v>
      </c>
      <c r="BH47" s="704" t="s">
        <v>286</v>
      </c>
      <c r="BI47" s="704" t="s">
        <v>286</v>
      </c>
    </row>
    <row r="48" spans="1:61" ht="11.25" x14ac:dyDescent="0.2">
      <c r="A48" s="102">
        <v>37</v>
      </c>
      <c r="B48" s="700" t="s">
        <v>983</v>
      </c>
      <c r="C48" s="704" t="s">
        <v>1157</v>
      </c>
      <c r="D48" s="704"/>
      <c r="E48" s="704"/>
      <c r="F48" s="704"/>
      <c r="G48" s="704"/>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4"/>
      <c r="AY48" s="704"/>
      <c r="AZ48" s="704"/>
      <c r="BA48" s="704"/>
      <c r="BB48" s="704"/>
      <c r="BC48" s="704"/>
      <c r="BD48" s="704"/>
      <c r="BE48" s="704"/>
      <c r="BF48" s="704"/>
      <c r="BG48" s="704"/>
      <c r="BH48" s="704"/>
      <c r="BI48" s="704"/>
    </row>
    <row r="49" spans="1:61" ht="67.5" x14ac:dyDescent="0.2">
      <c r="A49" s="102" t="s">
        <v>984</v>
      </c>
      <c r="B49" s="700" t="s">
        <v>985</v>
      </c>
      <c r="C49" s="704" t="s">
        <v>1158</v>
      </c>
      <c r="D49" s="704" t="s">
        <v>1158</v>
      </c>
      <c r="E49" s="704" t="s">
        <v>1158</v>
      </c>
      <c r="F49" s="704" t="s">
        <v>1158</v>
      </c>
      <c r="G49" s="704" t="s">
        <v>1158</v>
      </c>
      <c r="H49" s="704" t="s">
        <v>989</v>
      </c>
      <c r="I49" s="704" t="s">
        <v>989</v>
      </c>
      <c r="J49" s="704" t="s">
        <v>1158</v>
      </c>
      <c r="K49" s="704" t="s">
        <v>1158</v>
      </c>
      <c r="L49" s="704" t="s">
        <v>1159</v>
      </c>
      <c r="M49" s="704" t="s">
        <v>1158</v>
      </c>
      <c r="N49" s="704" t="s">
        <v>1158</v>
      </c>
      <c r="O49" s="704" t="s">
        <v>1158</v>
      </c>
      <c r="P49" s="704" t="s">
        <v>1158</v>
      </c>
      <c r="Q49" s="704" t="s">
        <v>1158</v>
      </c>
      <c r="R49" s="704" t="s">
        <v>1159</v>
      </c>
      <c r="S49" s="704" t="s">
        <v>1158</v>
      </c>
      <c r="T49" s="704" t="s">
        <v>1158</v>
      </c>
      <c r="U49" s="704" t="s">
        <v>1158</v>
      </c>
      <c r="V49" s="704" t="s">
        <v>1158</v>
      </c>
      <c r="W49" s="704" t="s">
        <v>1158</v>
      </c>
      <c r="X49" s="704" t="s">
        <v>1158</v>
      </c>
      <c r="Y49" s="704" t="s">
        <v>989</v>
      </c>
      <c r="Z49" s="704" t="s">
        <v>1158</v>
      </c>
      <c r="AA49" s="704" t="s">
        <v>1158</v>
      </c>
      <c r="AB49" s="704" t="s">
        <v>1158</v>
      </c>
      <c r="AC49" s="704" t="s">
        <v>1158</v>
      </c>
      <c r="AD49" s="704" t="s">
        <v>1158</v>
      </c>
      <c r="AE49" s="704" t="s">
        <v>1158</v>
      </c>
      <c r="AF49" s="704" t="s">
        <v>1158</v>
      </c>
      <c r="AG49" s="704" t="s">
        <v>1158</v>
      </c>
      <c r="AH49" s="704" t="s">
        <v>1158</v>
      </c>
      <c r="AI49" s="704" t="s">
        <v>1158</v>
      </c>
      <c r="AJ49" s="704" t="s">
        <v>1158</v>
      </c>
      <c r="AK49" s="704" t="s">
        <v>1158</v>
      </c>
      <c r="AL49" s="704" t="s">
        <v>1158</v>
      </c>
      <c r="AM49" s="704" t="s">
        <v>1158</v>
      </c>
      <c r="AN49" s="704" t="s">
        <v>1158</v>
      </c>
      <c r="AO49" s="704" t="s">
        <v>1158</v>
      </c>
      <c r="AP49" s="704" t="s">
        <v>1158</v>
      </c>
      <c r="AQ49" s="704" t="s">
        <v>1158</v>
      </c>
      <c r="AR49" s="704" t="s">
        <v>1158</v>
      </c>
      <c r="AS49" s="704" t="s">
        <v>1158</v>
      </c>
      <c r="AT49" s="704" t="s">
        <v>1158</v>
      </c>
      <c r="AU49" s="704" t="s">
        <v>989</v>
      </c>
      <c r="AV49" s="704" t="s">
        <v>1158</v>
      </c>
      <c r="AW49" s="704" t="s">
        <v>1158</v>
      </c>
      <c r="AX49" s="704" t="s">
        <v>1158</v>
      </c>
      <c r="AY49" s="704" t="s">
        <v>1158</v>
      </c>
      <c r="AZ49" s="704" t="s">
        <v>1158</v>
      </c>
      <c r="BA49" s="704" t="s">
        <v>989</v>
      </c>
      <c r="BB49" s="704" t="s">
        <v>1158</v>
      </c>
      <c r="BC49" s="704" t="s">
        <v>1158</v>
      </c>
      <c r="BD49" s="704" t="s">
        <v>1158</v>
      </c>
      <c r="BE49" s="704" t="s">
        <v>1158</v>
      </c>
      <c r="BF49" s="704" t="s">
        <v>1158</v>
      </c>
      <c r="BG49" s="704" t="s">
        <v>1158</v>
      </c>
      <c r="BH49" s="704" t="s">
        <v>989</v>
      </c>
      <c r="BI49" s="704" t="s">
        <v>1158</v>
      </c>
    </row>
    <row r="50" spans="1:61" ht="15" customHeight="1" x14ac:dyDescent="0.2">
      <c r="B50" s="129"/>
    </row>
  </sheetData>
  <mergeCells count="3">
    <mergeCell ref="A1:BI1"/>
    <mergeCell ref="A8:BI8"/>
    <mergeCell ref="A24:BI24"/>
  </mergeCells>
  <hyperlinks>
    <hyperlink ref="BK1" location="Index!A1" display="Index" xr:uid="{7851848A-2BB0-468B-BD35-656D6B6142E6}"/>
  </hyperlinks>
  <pageMargins left="0.7" right="0.7" top="0.75" bottom="0.75" header="0.3" footer="0.3"/>
  <pageSetup paperSize="9" scale="43" fitToWidth="0" orientation="landscape" r:id="rId1"/>
  <rowBreaks count="1" manualBreakCount="1">
    <brk id="23" max="2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C7B22-2B81-48BF-8726-6CBE42D5525D}">
  <sheetPr codeName="Sheet19"/>
  <dimension ref="A1:Q117"/>
  <sheetViews>
    <sheetView showGridLines="0" zoomScaleNormal="100" workbookViewId="0"/>
  </sheetViews>
  <sheetFormatPr defaultColWidth="9.140625" defaultRowHeight="15" customHeight="1" x14ac:dyDescent="0.2"/>
  <cols>
    <col min="1" max="1" width="18.85546875" style="8" customWidth="1"/>
    <col min="2" max="2" width="16.42578125" style="8" customWidth="1"/>
    <col min="3" max="15" width="11.140625" style="8" customWidth="1"/>
    <col min="16" max="17" width="10.7109375" style="8" customWidth="1"/>
    <col min="18" max="16384" width="9.140625" style="8"/>
  </cols>
  <sheetData>
    <row r="1" spans="1:17" ht="15" customHeight="1" x14ac:dyDescent="0.2">
      <c r="A1" s="1" t="s">
        <v>1160</v>
      </c>
      <c r="B1" s="1"/>
      <c r="C1" s="1"/>
      <c r="D1" s="1"/>
      <c r="E1" s="1"/>
      <c r="F1" s="1"/>
      <c r="G1" s="1"/>
      <c r="H1" s="1"/>
      <c r="I1" s="1"/>
      <c r="J1" s="1"/>
      <c r="K1" s="1"/>
      <c r="L1" s="1"/>
      <c r="M1" s="1"/>
      <c r="N1" s="1"/>
      <c r="O1" s="1"/>
      <c r="Q1" s="1" t="s">
        <v>135</v>
      </c>
    </row>
    <row r="2" spans="1:17" ht="15" customHeight="1" x14ac:dyDescent="0.2">
      <c r="C2" s="1109" t="s">
        <v>1161</v>
      </c>
      <c r="D2" s="1109"/>
      <c r="E2" s="1109" t="s">
        <v>1162</v>
      </c>
      <c r="F2" s="1109"/>
      <c r="G2" s="1109" t="s">
        <v>1163</v>
      </c>
      <c r="H2" s="1109" t="s">
        <v>1164</v>
      </c>
      <c r="I2" s="1109" t="s">
        <v>1165</v>
      </c>
      <c r="J2" s="1109"/>
      <c r="K2" s="1109"/>
      <c r="L2" s="1109"/>
      <c r="M2" s="1109" t="s">
        <v>1166</v>
      </c>
      <c r="N2" s="1109" t="s">
        <v>1167</v>
      </c>
      <c r="O2" s="1109" t="s">
        <v>1168</v>
      </c>
    </row>
    <row r="3" spans="1:17" ht="15" customHeight="1" x14ac:dyDescent="0.2">
      <c r="C3" s="1109"/>
      <c r="D3" s="1109"/>
      <c r="E3" s="1109"/>
      <c r="F3" s="1109"/>
      <c r="G3" s="1109"/>
      <c r="H3" s="1109"/>
      <c r="I3" s="1109"/>
      <c r="J3" s="1109"/>
      <c r="K3" s="1109"/>
      <c r="L3" s="1109"/>
      <c r="M3" s="1109"/>
      <c r="N3" s="1109"/>
      <c r="O3" s="1109"/>
    </row>
    <row r="4" spans="1:17" ht="78.75" x14ac:dyDescent="0.2">
      <c r="A4" s="622">
        <v>2025</v>
      </c>
      <c r="B4" s="622"/>
      <c r="C4" s="33" t="s">
        <v>1169</v>
      </c>
      <c r="D4" s="33" t="s">
        <v>1170</v>
      </c>
      <c r="E4" s="33" t="s">
        <v>1171</v>
      </c>
      <c r="F4" s="33" t="s">
        <v>1172</v>
      </c>
      <c r="G4" s="1109"/>
      <c r="H4" s="1109"/>
      <c r="I4" s="34" t="s">
        <v>1173</v>
      </c>
      <c r="J4" s="34" t="s">
        <v>1162</v>
      </c>
      <c r="K4" s="34" t="s">
        <v>1174</v>
      </c>
      <c r="L4" s="33" t="s">
        <v>1175</v>
      </c>
      <c r="M4" s="1109"/>
      <c r="N4" s="1109"/>
      <c r="O4" s="1109"/>
    </row>
    <row r="5" spans="1:17" ht="15" customHeight="1" x14ac:dyDescent="0.2">
      <c r="A5" s="732" t="s">
        <v>1176</v>
      </c>
      <c r="B5" s="1144" t="s">
        <v>1177</v>
      </c>
      <c r="C5" s="1145"/>
      <c r="D5" s="1145"/>
      <c r="E5" s="1145"/>
      <c r="F5" s="1145"/>
      <c r="G5" s="1145"/>
      <c r="H5" s="1145"/>
      <c r="I5" s="1145"/>
      <c r="J5" s="1145"/>
      <c r="K5" s="1145"/>
      <c r="L5" s="1145"/>
      <c r="M5" s="1145"/>
      <c r="N5" s="1145"/>
      <c r="O5" s="1146"/>
    </row>
    <row r="6" spans="1:17" ht="15" customHeight="1" x14ac:dyDescent="0.2">
      <c r="A6" s="408"/>
      <c r="B6" s="409" t="s">
        <v>1178</v>
      </c>
      <c r="C6" s="410"/>
      <c r="D6" s="410"/>
      <c r="E6" s="410"/>
      <c r="F6" s="410"/>
      <c r="G6" s="410"/>
      <c r="H6" s="411"/>
      <c r="I6" s="410"/>
      <c r="J6" s="410"/>
      <c r="K6" s="410"/>
      <c r="L6" s="410"/>
      <c r="M6" s="411"/>
      <c r="N6" s="412"/>
      <c r="O6" s="413"/>
    </row>
    <row r="7" spans="1:17" ht="15" customHeight="1" x14ac:dyDescent="0.2">
      <c r="A7" s="19"/>
      <c r="B7" s="414" t="s">
        <v>1179</v>
      </c>
      <c r="C7" s="1038">
        <v>7988.1499774388612</v>
      </c>
      <c r="D7" s="1038">
        <v>211004.98392771999</v>
      </c>
      <c r="E7" s="1038"/>
      <c r="F7" s="1038">
        <v>1.1759630108666066</v>
      </c>
      <c r="G7" s="1038">
        <v>12096.350265499999</v>
      </c>
      <c r="H7" s="1038">
        <v>231090.66013366971</v>
      </c>
      <c r="I7" s="1038">
        <v>3515.9413496300003</v>
      </c>
      <c r="J7" s="1038">
        <v>136.96616326457928</v>
      </c>
      <c r="K7" s="1038">
        <v>131.00525837999999</v>
      </c>
      <c r="L7" s="1038">
        <v>3783.9127712745794</v>
      </c>
      <c r="M7" s="1039">
        <v>47298.909640932245</v>
      </c>
      <c r="N7" s="1040">
        <v>0.20380571914716727</v>
      </c>
      <c r="O7" s="1040">
        <v>0.02</v>
      </c>
    </row>
    <row r="8" spans="1:17" ht="15" customHeight="1" x14ac:dyDescent="0.2">
      <c r="A8" s="19"/>
      <c r="B8" s="37" t="s">
        <v>1180</v>
      </c>
      <c r="C8" s="1041">
        <v>726.28891769680399</v>
      </c>
      <c r="D8" s="1041">
        <v>94448.065409740011</v>
      </c>
      <c r="E8" s="1038"/>
      <c r="F8" s="1041">
        <v>46.470077049913968</v>
      </c>
      <c r="G8" s="1041">
        <v>1152.93065411</v>
      </c>
      <c r="H8" s="1041">
        <v>96373.755058596726</v>
      </c>
      <c r="I8" s="1041">
        <v>2214.3348191999999</v>
      </c>
      <c r="J8" s="1041">
        <v>32.672511594127073</v>
      </c>
      <c r="K8" s="1041">
        <v>18.82352663</v>
      </c>
      <c r="L8" s="1041">
        <v>2265.8308574241273</v>
      </c>
      <c r="M8" s="1042">
        <v>28322.88571780159</v>
      </c>
      <c r="N8" s="1043">
        <v>0.12204015136628453</v>
      </c>
      <c r="O8" s="1043">
        <v>0.01</v>
      </c>
    </row>
    <row r="9" spans="1:17" ht="15" customHeight="1" x14ac:dyDescent="0.2">
      <c r="A9" s="19"/>
      <c r="B9" s="37" t="s">
        <v>1181</v>
      </c>
      <c r="C9" s="1041">
        <v>2992.7630698091707</v>
      </c>
      <c r="D9" s="1041">
        <v>136715.87821552999</v>
      </c>
      <c r="E9" s="1038"/>
      <c r="F9" s="1041">
        <v>13.458168961510719</v>
      </c>
      <c r="G9" s="1041">
        <v>672.11952367999993</v>
      </c>
      <c r="H9" s="1041">
        <v>140394.21897798069</v>
      </c>
      <c r="I9" s="1041">
        <v>2153.7828299400003</v>
      </c>
      <c r="J9" s="1041">
        <v>3.8351025358650102</v>
      </c>
      <c r="K9" s="1041">
        <v>6.2199202900000001</v>
      </c>
      <c r="L9" s="1041">
        <v>2163.8378527658647</v>
      </c>
      <c r="M9" s="1042">
        <v>27047.97315957331</v>
      </c>
      <c r="N9" s="1043">
        <v>0.11654669553924768</v>
      </c>
      <c r="O9" s="1043">
        <v>7.4999999999999997E-3</v>
      </c>
    </row>
    <row r="10" spans="1:17" ht="15" customHeight="1" x14ac:dyDescent="0.2">
      <c r="A10" s="19"/>
      <c r="B10" s="37" t="s">
        <v>1182</v>
      </c>
      <c r="C10" s="1041">
        <v>23491.028485220664</v>
      </c>
      <c r="D10" s="1041">
        <v>21718.914646779998</v>
      </c>
      <c r="E10" s="1038"/>
      <c r="F10" s="1041">
        <v>3.4994808501014023</v>
      </c>
      <c r="G10" s="1041">
        <v>378.89030768000003</v>
      </c>
      <c r="H10" s="1041">
        <v>45592.33292053076</v>
      </c>
      <c r="I10" s="1041">
        <v>1726.8812586199999</v>
      </c>
      <c r="J10" s="1041">
        <v>5.8625118188640828</v>
      </c>
      <c r="K10" s="1041">
        <v>6.6332616500000006</v>
      </c>
      <c r="L10" s="1041">
        <v>1739.3770320888641</v>
      </c>
      <c r="M10" s="1042">
        <v>21742.212901110801</v>
      </c>
      <c r="N10" s="1043">
        <v>9.3684767150043924E-2</v>
      </c>
      <c r="O10" s="1043">
        <v>0.01</v>
      </c>
    </row>
    <row r="11" spans="1:17" ht="15" customHeight="1" x14ac:dyDescent="0.2">
      <c r="A11" s="19"/>
      <c r="B11" s="37" t="s">
        <v>1183</v>
      </c>
      <c r="C11" s="1041">
        <v>4550.69612383</v>
      </c>
      <c r="D11" s="1041">
        <v>32703.241925450002</v>
      </c>
      <c r="E11" s="1038"/>
      <c r="F11" s="1041">
        <v>0</v>
      </c>
      <c r="G11" s="1041">
        <v>888.95921751999992</v>
      </c>
      <c r="H11" s="1041">
        <v>38142.897266800006</v>
      </c>
      <c r="I11" s="1041">
        <v>862.49974784000005</v>
      </c>
      <c r="J11" s="1041">
        <v>0.51793484337810036</v>
      </c>
      <c r="K11" s="1041">
        <v>2.56334208</v>
      </c>
      <c r="L11" s="1041">
        <v>865.5810247633782</v>
      </c>
      <c r="M11" s="1042">
        <v>10819.762809542228</v>
      </c>
      <c r="N11" s="1043">
        <v>4.662114956012052E-2</v>
      </c>
      <c r="O11" s="1043">
        <v>5.0000000000000001E-3</v>
      </c>
    </row>
    <row r="12" spans="1:17" ht="15" customHeight="1" x14ac:dyDescent="0.2">
      <c r="A12" s="19"/>
      <c r="B12" s="37" t="s">
        <v>1184</v>
      </c>
      <c r="C12" s="1041">
        <v>1299.8028841600001</v>
      </c>
      <c r="D12" s="1041">
        <v>54984.412998109998</v>
      </c>
      <c r="E12" s="1038"/>
      <c r="F12" s="1041">
        <v>54.320116746820894</v>
      </c>
      <c r="G12" s="1041">
        <v>978.38500978000002</v>
      </c>
      <c r="H12" s="1042">
        <v>57316.921008796824</v>
      </c>
      <c r="I12" s="1041">
        <v>797.06083513999999</v>
      </c>
      <c r="J12" s="1041">
        <v>3.47927935110028</v>
      </c>
      <c r="K12" s="1041">
        <v>11.758643880000001</v>
      </c>
      <c r="L12" s="1041">
        <v>812.29875837110035</v>
      </c>
      <c r="M12" s="1042">
        <v>10153.734479638755</v>
      </c>
      <c r="N12" s="1043">
        <v>4.375130787077014E-2</v>
      </c>
      <c r="O12" s="1043">
        <v>0.01</v>
      </c>
    </row>
    <row r="13" spans="1:17" ht="15" customHeight="1" x14ac:dyDescent="0.2">
      <c r="A13" s="19"/>
      <c r="B13" s="37" t="s">
        <v>1185</v>
      </c>
      <c r="C13" s="1041">
        <v>98.301423619493008</v>
      </c>
      <c r="D13" s="1041">
        <v>26676.932714310002</v>
      </c>
      <c r="E13" s="1038"/>
      <c r="F13" s="1041">
        <v>0</v>
      </c>
      <c r="G13" s="1041">
        <v>265.63355773000001</v>
      </c>
      <c r="H13" s="1041">
        <v>27040.867695659497</v>
      </c>
      <c r="I13" s="1041">
        <v>554.76200115999995</v>
      </c>
      <c r="J13" s="1041">
        <v>13.563377700718586</v>
      </c>
      <c r="K13" s="1041">
        <v>4.6496271</v>
      </c>
      <c r="L13" s="1041">
        <v>572.97500596071859</v>
      </c>
      <c r="M13" s="1042">
        <v>7162.1875745089819</v>
      </c>
      <c r="N13" s="1043">
        <v>3.0861066362225319E-2</v>
      </c>
      <c r="O13" s="1043">
        <v>0.02</v>
      </c>
    </row>
    <row r="14" spans="1:17" ht="15" customHeight="1" x14ac:dyDescent="0.2">
      <c r="A14" s="19"/>
      <c r="B14" s="37" t="s">
        <v>1186</v>
      </c>
      <c r="C14" s="1041">
        <v>548.81456599268495</v>
      </c>
      <c r="D14" s="1041">
        <v>22697.158128290001</v>
      </c>
      <c r="E14" s="1038"/>
      <c r="F14" s="1041">
        <v>102.16173877556176</v>
      </c>
      <c r="G14" s="1041">
        <v>4412.2895113100003</v>
      </c>
      <c r="H14" s="1041">
        <v>27760.423944368245</v>
      </c>
      <c r="I14" s="1041">
        <v>434.87432576999998</v>
      </c>
      <c r="J14" s="1041">
        <v>7.0091851631685049</v>
      </c>
      <c r="K14" s="1041">
        <v>41.65978191</v>
      </c>
      <c r="L14" s="1041">
        <v>483.5432928431685</v>
      </c>
      <c r="M14" s="1042">
        <v>6044.2911605396066</v>
      </c>
      <c r="N14" s="1043">
        <v>2.6044175564727906E-2</v>
      </c>
      <c r="O14" s="1043">
        <v>5.0000000000000001E-3</v>
      </c>
    </row>
    <row r="15" spans="1:17" ht="15" customHeight="1" x14ac:dyDescent="0.2">
      <c r="A15" s="19"/>
      <c r="B15" s="37" t="s">
        <v>1187</v>
      </c>
      <c r="C15" s="1041">
        <v>2213.3471458099998</v>
      </c>
      <c r="D15" s="1041">
        <v>19786.069679939999</v>
      </c>
      <c r="E15" s="1038"/>
      <c r="F15" s="1041">
        <v>0</v>
      </c>
      <c r="G15" s="1041">
        <v>2155.80271391</v>
      </c>
      <c r="H15" s="1041">
        <v>24155.21953966</v>
      </c>
      <c r="I15" s="1041">
        <v>394.39209031999997</v>
      </c>
      <c r="J15" s="1041">
        <v>10.873058064357432</v>
      </c>
      <c r="K15" s="1041">
        <v>20.13407218</v>
      </c>
      <c r="L15" s="1041">
        <v>425.39922056435745</v>
      </c>
      <c r="M15" s="1042">
        <v>5317.4902570544682</v>
      </c>
      <c r="N15" s="1043">
        <v>2.2912471643092222E-2</v>
      </c>
      <c r="O15" s="1043">
        <v>0.01</v>
      </c>
    </row>
    <row r="16" spans="1:17" ht="15" customHeight="1" x14ac:dyDescent="0.2">
      <c r="A16" s="19"/>
      <c r="B16" s="37" t="s">
        <v>1188</v>
      </c>
      <c r="C16" s="1041">
        <v>7066.8094479555539</v>
      </c>
      <c r="D16" s="1041">
        <v>2292.8570199299998</v>
      </c>
      <c r="E16" s="1038"/>
      <c r="F16" s="1041">
        <v>4.0483334899280008</v>
      </c>
      <c r="G16" s="1041">
        <v>147.05710908</v>
      </c>
      <c r="H16" s="1041">
        <v>9510.7719104554817</v>
      </c>
      <c r="I16" s="1041">
        <v>376.39165086000003</v>
      </c>
      <c r="J16" s="1041">
        <v>0.5593947823000891</v>
      </c>
      <c r="K16" s="1041">
        <v>1.88069573</v>
      </c>
      <c r="L16" s="1041">
        <v>378.83174137230014</v>
      </c>
      <c r="M16" s="1042">
        <v>4735.3967671537521</v>
      </c>
      <c r="N16" s="1043">
        <v>2.0404295805198602E-2</v>
      </c>
      <c r="O16" s="1043">
        <v>0.01</v>
      </c>
    </row>
    <row r="17" spans="1:15" ht="15" customHeight="1" x14ac:dyDescent="0.2">
      <c r="A17" s="19"/>
      <c r="B17" s="37" t="s">
        <v>1189</v>
      </c>
      <c r="C17" s="1041">
        <v>65.717612594000002</v>
      </c>
      <c r="D17" s="1041">
        <v>29886.776222580003</v>
      </c>
      <c r="E17" s="1038"/>
      <c r="F17" s="1041">
        <v>26.72024477884667</v>
      </c>
      <c r="G17" s="1041">
        <v>785.72336528999995</v>
      </c>
      <c r="H17" s="1041">
        <v>30764.937445242849</v>
      </c>
      <c r="I17" s="1041">
        <v>84.74586257</v>
      </c>
      <c r="J17" s="1041">
        <v>15.052310020808447</v>
      </c>
      <c r="K17" s="1041">
        <v>5.7238005999999997</v>
      </c>
      <c r="L17" s="1041">
        <v>105.52197319080842</v>
      </c>
      <c r="M17" s="1042">
        <v>1319.0246648851053</v>
      </c>
      <c r="N17" s="1043">
        <v>5.6835299680380071E-3</v>
      </c>
      <c r="O17" s="1043">
        <v>1.4999999999999999E-2</v>
      </c>
    </row>
    <row r="18" spans="1:15" ht="15" customHeight="1" x14ac:dyDescent="0.2">
      <c r="A18" s="19"/>
      <c r="B18" s="37" t="s">
        <v>1190</v>
      </c>
      <c r="C18" s="1041">
        <v>13.9151457</v>
      </c>
      <c r="D18" s="1041">
        <v>3325.2165821900003</v>
      </c>
      <c r="E18" s="1038"/>
      <c r="F18" s="1041">
        <v>42.856096503645624</v>
      </c>
      <c r="G18" s="1041">
        <v>0</v>
      </c>
      <c r="H18" s="1042">
        <v>3381.9878243936455</v>
      </c>
      <c r="I18" s="1041">
        <v>62.280859419999999</v>
      </c>
      <c r="J18" s="1041">
        <v>4.2193659332586604</v>
      </c>
      <c r="K18" s="1041">
        <v>0</v>
      </c>
      <c r="L18" s="1041">
        <v>66.500225353258656</v>
      </c>
      <c r="M18" s="1042">
        <v>831.25281691573321</v>
      </c>
      <c r="N18" s="1043">
        <v>3.581775551079712E-3</v>
      </c>
      <c r="O18" s="1043">
        <v>0.02</v>
      </c>
    </row>
    <row r="19" spans="1:15" ht="15" customHeight="1" x14ac:dyDescent="0.2">
      <c r="A19" s="19"/>
      <c r="B19" s="37" t="s">
        <v>1191</v>
      </c>
      <c r="C19" s="1041">
        <v>34.744407200556005</v>
      </c>
      <c r="D19" s="1041">
        <v>6440.9243371299999</v>
      </c>
      <c r="E19" s="1038"/>
      <c r="F19" s="1041">
        <v>23.833377948693112</v>
      </c>
      <c r="G19" s="1041">
        <v>34.975405049999999</v>
      </c>
      <c r="H19" s="1041">
        <v>6534.4775273292489</v>
      </c>
      <c r="I19" s="1041">
        <v>56.538885790000002</v>
      </c>
      <c r="J19" s="1041">
        <v>4.2420278577514123</v>
      </c>
      <c r="K19" s="1041">
        <v>0.45251256000000001</v>
      </c>
      <c r="L19" s="1041">
        <v>61.233426207751414</v>
      </c>
      <c r="M19" s="1042">
        <v>765.41782759689272</v>
      </c>
      <c r="N19" s="1043">
        <v>3.2980999347699252E-3</v>
      </c>
      <c r="O19" s="1043">
        <v>5.0000000000000001E-3</v>
      </c>
    </row>
    <row r="20" spans="1:15" ht="15" customHeight="1" x14ac:dyDescent="0.2">
      <c r="A20" s="19"/>
      <c r="B20" s="37" t="s">
        <v>1192</v>
      </c>
      <c r="C20" s="1041">
        <v>2.9105484806404998</v>
      </c>
      <c r="D20" s="1041">
        <v>2118.8247675799998</v>
      </c>
      <c r="E20" s="1038"/>
      <c r="F20" s="1041">
        <v>6.8227699599751777</v>
      </c>
      <c r="G20" s="1041">
        <v>0</v>
      </c>
      <c r="H20" s="1041">
        <v>2128.5580860206155</v>
      </c>
      <c r="I20" s="1041">
        <v>47.105331069999998</v>
      </c>
      <c r="J20" s="1041">
        <v>0.57052842393023928</v>
      </c>
      <c r="K20" s="1041">
        <v>0</v>
      </c>
      <c r="L20" s="1041">
        <v>47.67585949393024</v>
      </c>
      <c r="M20" s="1042">
        <v>595.94824367412798</v>
      </c>
      <c r="N20" s="1043">
        <v>2.5678744245594214E-3</v>
      </c>
      <c r="O20" s="1043">
        <v>0.01</v>
      </c>
    </row>
    <row r="21" spans="1:15" ht="15" customHeight="1" x14ac:dyDescent="0.2">
      <c r="A21" s="19"/>
      <c r="B21" s="37" t="s">
        <v>1193</v>
      </c>
      <c r="C21" s="1041">
        <v>0.43268313000000003</v>
      </c>
      <c r="D21" s="1041">
        <v>1831.76844207</v>
      </c>
      <c r="E21" s="1038"/>
      <c r="F21" s="1041">
        <v>67.491432282322577</v>
      </c>
      <c r="G21" s="1041">
        <v>0</v>
      </c>
      <c r="H21" s="1042">
        <v>1899.6925574823226</v>
      </c>
      <c r="I21" s="1041">
        <v>40.872293899999995</v>
      </c>
      <c r="J21" s="1041">
        <v>5.3730742686708917</v>
      </c>
      <c r="K21" s="1041">
        <v>0</v>
      </c>
      <c r="L21" s="1041">
        <v>46.245368168670893</v>
      </c>
      <c r="M21" s="1042">
        <v>578.06710210838617</v>
      </c>
      <c r="N21" s="1043">
        <v>2.4908265825765146E-3</v>
      </c>
      <c r="O21" s="1043">
        <v>1.2500000000000001E-2</v>
      </c>
    </row>
    <row r="22" spans="1:15" ht="15" customHeight="1" x14ac:dyDescent="0.2">
      <c r="A22" s="19"/>
      <c r="B22" s="37" t="s">
        <v>1194</v>
      </c>
      <c r="C22" s="1041">
        <v>3.8326779999999998E-2</v>
      </c>
      <c r="D22" s="1041">
        <v>5533.2717112600003</v>
      </c>
      <c r="E22" s="1038"/>
      <c r="F22" s="1041">
        <v>112.98251665893436</v>
      </c>
      <c r="G22" s="1041">
        <v>28.571270730000002</v>
      </c>
      <c r="H22" s="1042">
        <v>5674.8638254289344</v>
      </c>
      <c r="I22" s="1041">
        <v>37.390966399999996</v>
      </c>
      <c r="J22" s="1041">
        <v>1.1735761884749962</v>
      </c>
      <c r="K22" s="1041">
        <v>0.34285525</v>
      </c>
      <c r="L22" s="1041">
        <v>38.907397838474999</v>
      </c>
      <c r="M22" s="1042">
        <v>486.34247298093749</v>
      </c>
      <c r="N22" s="1043">
        <v>2.095595399770364E-3</v>
      </c>
      <c r="O22" s="1043">
        <v>0.01</v>
      </c>
    </row>
    <row r="23" spans="1:15" ht="15" customHeight="1" x14ac:dyDescent="0.2">
      <c r="A23" s="19"/>
      <c r="B23" s="37" t="s">
        <v>1195</v>
      </c>
      <c r="C23" s="1041">
        <v>2.8344022099999999</v>
      </c>
      <c r="D23" s="1041">
        <v>2577.6566205599997</v>
      </c>
      <c r="E23" s="1038"/>
      <c r="F23" s="1041">
        <v>0</v>
      </c>
      <c r="G23" s="1041">
        <v>0</v>
      </c>
      <c r="H23" s="1042">
        <v>2580.4910227699997</v>
      </c>
      <c r="I23" s="1041">
        <v>37.578166880000005</v>
      </c>
      <c r="J23" s="1041">
        <v>0.60858361821485674</v>
      </c>
      <c r="K23" s="1041">
        <v>0</v>
      </c>
      <c r="L23" s="1041">
        <v>38.186750498214856</v>
      </c>
      <c r="M23" s="1042">
        <v>477.3343812276857</v>
      </c>
      <c r="N23" s="1043">
        <v>2.0567805384585007E-3</v>
      </c>
      <c r="O23" s="1043">
        <v>2.5000000000000001E-2</v>
      </c>
    </row>
    <row r="24" spans="1:15" ht="15" customHeight="1" x14ac:dyDescent="0.2">
      <c r="A24" s="19"/>
      <c r="B24" s="37" t="s">
        <v>1196</v>
      </c>
      <c r="C24" s="1041">
        <v>0.66911259999999995</v>
      </c>
      <c r="D24" s="1041">
        <v>1624.6818572899999</v>
      </c>
      <c r="E24" s="1038"/>
      <c r="F24" s="1041">
        <v>3.1456377091626067</v>
      </c>
      <c r="G24" s="1041">
        <v>133.59098826000002</v>
      </c>
      <c r="H24" s="1042">
        <v>1762.0875958591628</v>
      </c>
      <c r="I24" s="1041">
        <v>30.164230700000001</v>
      </c>
      <c r="J24" s="1041">
        <v>0.34661571691474363</v>
      </c>
      <c r="K24" s="1041">
        <v>1.4999949399999999</v>
      </c>
      <c r="L24" s="1041">
        <v>32.010841356914746</v>
      </c>
      <c r="M24" s="1042">
        <v>400.13551696143435</v>
      </c>
      <c r="N24" s="1043">
        <v>1.7241392541547252E-3</v>
      </c>
      <c r="O24" s="1043">
        <v>2.5000000000000001E-2</v>
      </c>
    </row>
    <row r="25" spans="1:15" ht="15" customHeight="1" x14ac:dyDescent="0.2">
      <c r="A25" s="19"/>
      <c r="B25" s="37" t="s">
        <v>1197</v>
      </c>
      <c r="C25" s="1041">
        <v>12.20730285</v>
      </c>
      <c r="D25" s="1041">
        <v>690.2165641900001</v>
      </c>
      <c r="E25" s="1038"/>
      <c r="F25" s="1041">
        <v>0</v>
      </c>
      <c r="G25" s="1041">
        <v>0</v>
      </c>
      <c r="H25" s="1042">
        <v>702.42386704000012</v>
      </c>
      <c r="I25" s="1041">
        <v>21.67863255</v>
      </c>
      <c r="J25" s="1041">
        <v>0</v>
      </c>
      <c r="K25" s="1041">
        <v>0</v>
      </c>
      <c r="L25" s="1041">
        <v>21.67863255</v>
      </c>
      <c r="M25" s="1042">
        <v>270.98290687499997</v>
      </c>
      <c r="N25" s="1043">
        <v>1.1676350814745909E-3</v>
      </c>
      <c r="O25" s="1043">
        <v>1.4999999999999999E-2</v>
      </c>
    </row>
    <row r="26" spans="1:15" ht="15" customHeight="1" x14ac:dyDescent="0.2">
      <c r="A26" s="19"/>
      <c r="B26" s="37" t="s">
        <v>1198</v>
      </c>
      <c r="C26" s="1041">
        <v>0.13509283999999999</v>
      </c>
      <c r="D26" s="1041">
        <v>638.08214405999991</v>
      </c>
      <c r="E26" s="1038"/>
      <c r="F26" s="1041">
        <v>0</v>
      </c>
      <c r="G26" s="1041">
        <v>0</v>
      </c>
      <c r="H26" s="1042">
        <v>638.21723689999988</v>
      </c>
      <c r="I26" s="1041">
        <v>17.374390300000002</v>
      </c>
      <c r="J26" s="1041">
        <v>5.8027545311878249E-3</v>
      </c>
      <c r="K26" s="1041">
        <v>0</v>
      </c>
      <c r="L26" s="1041">
        <v>17.380193054531187</v>
      </c>
      <c r="M26" s="1042">
        <v>217.25241318163984</v>
      </c>
      <c r="N26" s="1043">
        <v>9.3611638494567502E-4</v>
      </c>
      <c r="O26" s="1043">
        <v>5.0000000000000001E-3</v>
      </c>
    </row>
    <row r="27" spans="1:15" ht="15" customHeight="1" x14ac:dyDescent="0.2">
      <c r="A27" s="19"/>
      <c r="B27" s="37" t="s">
        <v>1199</v>
      </c>
      <c r="C27" s="1041">
        <v>0.41541366999999996</v>
      </c>
      <c r="D27" s="1041">
        <v>500.68123213999996</v>
      </c>
      <c r="E27" s="1038"/>
      <c r="F27" s="1041">
        <v>0</v>
      </c>
      <c r="G27" s="1041">
        <v>0</v>
      </c>
      <c r="H27" s="1042">
        <v>501.09664580999998</v>
      </c>
      <c r="I27" s="1041">
        <v>11.630579710000001</v>
      </c>
      <c r="J27" s="1041">
        <v>0</v>
      </c>
      <c r="K27" s="1041">
        <v>0</v>
      </c>
      <c r="L27" s="1041">
        <v>11.630579710000001</v>
      </c>
      <c r="M27" s="1042">
        <v>145.38224637500002</v>
      </c>
      <c r="N27" s="1043">
        <v>6.264358628691539E-4</v>
      </c>
      <c r="O27" s="1043">
        <v>0.02</v>
      </c>
    </row>
    <row r="28" spans="1:15" ht="15" customHeight="1" x14ac:dyDescent="0.2">
      <c r="A28" s="19"/>
      <c r="B28" s="37" t="s">
        <v>1200</v>
      </c>
      <c r="C28" s="1041">
        <v>1.2426598600000001</v>
      </c>
      <c r="D28" s="1041">
        <v>122.17709864</v>
      </c>
      <c r="E28" s="1038"/>
      <c r="F28" s="1041">
        <v>0.11937501950506357</v>
      </c>
      <c r="G28" s="1041">
        <v>0</v>
      </c>
      <c r="H28" s="1042">
        <v>123.53913351950506</v>
      </c>
      <c r="I28" s="1041">
        <v>5.3356506799999996</v>
      </c>
      <c r="J28" s="1041">
        <v>9.2974083501953016E-3</v>
      </c>
      <c r="K28" s="1041">
        <v>0</v>
      </c>
      <c r="L28" s="1041">
        <v>5.3449480883501952</v>
      </c>
      <c r="M28" s="1042">
        <v>66.811851104377439</v>
      </c>
      <c r="N28" s="1043">
        <v>2.8788480464457338E-4</v>
      </c>
      <c r="O28" s="1043">
        <v>0.01</v>
      </c>
    </row>
    <row r="29" spans="1:15" ht="15" customHeight="1" x14ac:dyDescent="0.2">
      <c r="A29" s="19"/>
      <c r="B29" s="37" t="s">
        <v>1201</v>
      </c>
      <c r="C29" s="1041">
        <v>0.60680299999999998</v>
      </c>
      <c r="D29" s="1041">
        <v>196.34643641</v>
      </c>
      <c r="E29" s="1038"/>
      <c r="F29" s="1041">
        <v>3.5470994653000001</v>
      </c>
      <c r="G29" s="1041">
        <v>0</v>
      </c>
      <c r="H29" s="1042">
        <v>200.5003388753</v>
      </c>
      <c r="I29" s="1041">
        <v>4.4609885299999998</v>
      </c>
      <c r="J29" s="1041">
        <v>0.36609122329756544</v>
      </c>
      <c r="K29" s="1041">
        <v>0</v>
      </c>
      <c r="L29" s="1041">
        <v>4.8270797532975651</v>
      </c>
      <c r="M29" s="1042">
        <v>60.338496916219562</v>
      </c>
      <c r="N29" s="1043">
        <v>2.5999184441298864E-4</v>
      </c>
      <c r="O29" s="1043">
        <v>0.01</v>
      </c>
    </row>
    <row r="30" spans="1:15" ht="15" customHeight="1" x14ac:dyDescent="0.2">
      <c r="A30" s="19"/>
      <c r="B30" s="37" t="s">
        <v>1202</v>
      </c>
      <c r="C30" s="1041">
        <v>0.80358823999999995</v>
      </c>
      <c r="D30" s="1041">
        <v>254.17777462000001</v>
      </c>
      <c r="E30" s="1038"/>
      <c r="F30" s="1041">
        <v>0</v>
      </c>
      <c r="G30" s="1041">
        <v>0</v>
      </c>
      <c r="H30" s="1042">
        <v>254.98136286000002</v>
      </c>
      <c r="I30" s="1041">
        <v>4.6507411200000002</v>
      </c>
      <c r="J30" s="1041">
        <v>5.689898694124286E-2</v>
      </c>
      <c r="K30" s="1041">
        <v>0</v>
      </c>
      <c r="L30" s="1041">
        <v>4.707640106941243</v>
      </c>
      <c r="M30" s="1042">
        <v>58.845501336765537</v>
      </c>
      <c r="N30" s="1043">
        <v>2.5355869320370898E-4</v>
      </c>
      <c r="O30" s="1043">
        <v>2.5000000000000001E-3</v>
      </c>
    </row>
    <row r="31" spans="1:15" ht="15" customHeight="1" x14ac:dyDescent="0.2">
      <c r="A31" s="19"/>
      <c r="B31" s="37" t="s">
        <v>1203</v>
      </c>
      <c r="C31" s="1041">
        <v>3.1243181800000004</v>
      </c>
      <c r="D31" s="1041">
        <v>582.22916361</v>
      </c>
      <c r="E31" s="1038"/>
      <c r="F31" s="1041">
        <v>0.26439563683691014</v>
      </c>
      <c r="G31" s="1041">
        <v>0</v>
      </c>
      <c r="H31" s="1042">
        <v>585.61787742683691</v>
      </c>
      <c r="I31" s="1041">
        <v>2.7815422799999996</v>
      </c>
      <c r="J31" s="1041">
        <v>6.1255177745183485E-2</v>
      </c>
      <c r="K31" s="1041">
        <v>0</v>
      </c>
      <c r="L31" s="1041">
        <v>2.8427974577451831</v>
      </c>
      <c r="M31" s="1042">
        <v>35.534968221814786</v>
      </c>
      <c r="N31" s="1043">
        <v>1.5311620940731599E-4</v>
      </c>
      <c r="O31" s="1043">
        <v>5.0000000000000001E-3</v>
      </c>
    </row>
    <row r="32" spans="1:15" ht="15" customHeight="1" x14ac:dyDescent="0.2">
      <c r="A32" s="19"/>
      <c r="B32" s="37" t="s">
        <v>1204</v>
      </c>
      <c r="C32" s="1041">
        <v>0</v>
      </c>
      <c r="D32" s="1041">
        <v>4.3562000000000002E-3</v>
      </c>
      <c r="E32" s="1038"/>
      <c r="F32" s="1041">
        <v>16.507829581429249</v>
      </c>
      <c r="G32" s="1041">
        <v>0</v>
      </c>
      <c r="H32" s="1042">
        <v>16.512185781429249</v>
      </c>
      <c r="I32" s="1041">
        <v>1.5234999999999999E-4</v>
      </c>
      <c r="J32" s="1041">
        <v>2.265229729105021</v>
      </c>
      <c r="K32" s="1041">
        <v>0</v>
      </c>
      <c r="L32" s="1041">
        <v>2.265382079105021</v>
      </c>
      <c r="M32" s="1042">
        <v>28.317275988812764</v>
      </c>
      <c r="N32" s="1043">
        <v>1.220159796705844E-4</v>
      </c>
      <c r="O32" s="1043">
        <v>5.0000000000000001E-3</v>
      </c>
    </row>
    <row r="33" spans="1:15" ht="15" customHeight="1" x14ac:dyDescent="0.2">
      <c r="A33" s="19"/>
      <c r="B33" s="37" t="s">
        <v>1205</v>
      </c>
      <c r="C33" s="1041">
        <v>2.3021399999999998E-3</v>
      </c>
      <c r="D33" s="1041">
        <v>89.271838680000002</v>
      </c>
      <c r="E33" s="1038"/>
      <c r="F33" s="1041">
        <v>0</v>
      </c>
      <c r="G33" s="1041">
        <v>0</v>
      </c>
      <c r="H33" s="1042">
        <v>89.27414082</v>
      </c>
      <c r="I33" s="1041">
        <v>1.26162935</v>
      </c>
      <c r="J33" s="1041">
        <v>0</v>
      </c>
      <c r="K33" s="1041">
        <v>0</v>
      </c>
      <c r="L33" s="1041">
        <v>1.26162935</v>
      </c>
      <c r="M33" s="1042">
        <v>15.770366875000001</v>
      </c>
      <c r="N33" s="1043">
        <v>6.7952749578662204E-5</v>
      </c>
      <c r="O33" s="1043">
        <v>0.01</v>
      </c>
    </row>
    <row r="34" spans="1:15" ht="15" customHeight="1" x14ac:dyDescent="0.2">
      <c r="A34" s="19"/>
      <c r="B34" s="37" t="s">
        <v>1206</v>
      </c>
      <c r="C34" s="1041">
        <v>5.6442220000000001E-2</v>
      </c>
      <c r="D34" s="1041">
        <v>24.17968188</v>
      </c>
      <c r="E34" s="1038"/>
      <c r="F34" s="1041">
        <v>0</v>
      </c>
      <c r="G34" s="1041">
        <v>0</v>
      </c>
      <c r="H34" s="1042">
        <v>24.236124100000001</v>
      </c>
      <c r="I34" s="1041">
        <v>0.50034078999999998</v>
      </c>
      <c r="J34" s="1041">
        <v>0</v>
      </c>
      <c r="K34" s="1041">
        <v>0</v>
      </c>
      <c r="L34" s="1041">
        <v>0.50034078999999998</v>
      </c>
      <c r="M34" s="1042">
        <v>6.2542598749999998</v>
      </c>
      <c r="N34" s="1043">
        <v>2.6948907305350825E-5</v>
      </c>
      <c r="O34" s="1043">
        <v>2.5000000000000001E-2</v>
      </c>
    </row>
    <row r="35" spans="1:15" ht="15" customHeight="1" x14ac:dyDescent="0.2">
      <c r="A35" s="19"/>
      <c r="B35" s="37" t="s">
        <v>1207</v>
      </c>
      <c r="C35" s="1041">
        <v>3.7593699999999994E-2</v>
      </c>
      <c r="D35" s="1041">
        <v>18.695705620000002</v>
      </c>
      <c r="E35" s="1038"/>
      <c r="F35" s="1041">
        <v>0</v>
      </c>
      <c r="G35" s="1041">
        <v>0</v>
      </c>
      <c r="H35" s="1042">
        <v>18.73329932</v>
      </c>
      <c r="I35" s="1041">
        <v>0.49782198999999999</v>
      </c>
      <c r="J35" s="1041">
        <v>0</v>
      </c>
      <c r="K35" s="1041">
        <v>0</v>
      </c>
      <c r="L35" s="1041">
        <v>0.49782198999999999</v>
      </c>
      <c r="M35" s="1042">
        <v>6.2227748749999998</v>
      </c>
      <c r="N35" s="1043">
        <v>2.6813241956697725E-5</v>
      </c>
      <c r="O35" s="1043">
        <v>1.4999999999999999E-2</v>
      </c>
    </row>
    <row r="36" spans="1:15" ht="15" customHeight="1" x14ac:dyDescent="0.2">
      <c r="A36" s="19"/>
      <c r="B36" s="37" t="s">
        <v>1208</v>
      </c>
      <c r="C36" s="1041">
        <v>1.345234E-2</v>
      </c>
      <c r="D36" s="1041">
        <v>57.943125189999996</v>
      </c>
      <c r="E36" s="1038"/>
      <c r="F36" s="1041">
        <v>9.5789422753000009E-2</v>
      </c>
      <c r="G36" s="1041">
        <v>0</v>
      </c>
      <c r="H36" s="1042">
        <v>58.052366952752998</v>
      </c>
      <c r="I36" s="1041">
        <v>0.16134283999999999</v>
      </c>
      <c r="J36" s="1041">
        <v>2.1630395824511889E-2</v>
      </c>
      <c r="K36" s="1041">
        <v>0</v>
      </c>
      <c r="L36" s="1041">
        <v>0.18297323582451189</v>
      </c>
      <c r="M36" s="1042">
        <v>2.2871654478063985</v>
      </c>
      <c r="N36" s="1043">
        <v>9.8551404765437322E-6</v>
      </c>
      <c r="O36" s="1043">
        <v>1.4999999999999999E-2</v>
      </c>
    </row>
    <row r="37" spans="1:15" ht="15" customHeight="1" x14ac:dyDescent="0.2">
      <c r="A37" s="19"/>
      <c r="B37" s="37" t="s">
        <v>1209</v>
      </c>
      <c r="C37" s="1041">
        <v>2.25544E-3</v>
      </c>
      <c r="D37" s="1041">
        <v>1.1335993700000002</v>
      </c>
      <c r="E37" s="1038"/>
      <c r="F37" s="1041">
        <v>0.99884523521632007</v>
      </c>
      <c r="G37" s="1041">
        <v>0</v>
      </c>
      <c r="H37" s="1042">
        <v>2.1347000452163205</v>
      </c>
      <c r="I37" s="1041">
        <v>6.8216300000000004E-3</v>
      </c>
      <c r="J37" s="1041">
        <v>0.16257045948457585</v>
      </c>
      <c r="K37" s="1041">
        <v>0</v>
      </c>
      <c r="L37" s="1041">
        <v>0.16939208948457585</v>
      </c>
      <c r="M37" s="1042">
        <v>2.1174011185571979</v>
      </c>
      <c r="N37" s="1043">
        <v>9.1236449416397297E-6</v>
      </c>
      <c r="O37" s="1043">
        <v>0.01</v>
      </c>
    </row>
    <row r="38" spans="1:15" ht="15" customHeight="1" x14ac:dyDescent="0.2">
      <c r="A38" s="19"/>
      <c r="B38" s="37" t="s">
        <v>1210</v>
      </c>
      <c r="C38" s="1041">
        <v>2.1116500000000001E-3</v>
      </c>
      <c r="D38" s="1041">
        <v>4.4770344500000006</v>
      </c>
      <c r="E38" s="1038"/>
      <c r="F38" s="1041">
        <v>0</v>
      </c>
      <c r="G38" s="1041">
        <v>0</v>
      </c>
      <c r="H38" s="1042">
        <v>4.4791461000000004</v>
      </c>
      <c r="I38" s="1041">
        <v>6.6358820000000013E-2</v>
      </c>
      <c r="J38" s="1041">
        <v>0</v>
      </c>
      <c r="K38" s="1041">
        <v>0</v>
      </c>
      <c r="L38" s="1041">
        <v>6.6358820000000013E-2</v>
      </c>
      <c r="M38" s="1042">
        <v>0.82948525000000017</v>
      </c>
      <c r="N38" s="1043">
        <v>3.5741593026474228E-6</v>
      </c>
      <c r="O38" s="1043">
        <v>0.01</v>
      </c>
    </row>
    <row r="39" spans="1:15" ht="15" customHeight="1" x14ac:dyDescent="0.2">
      <c r="A39" s="19"/>
      <c r="B39" s="37" t="s">
        <v>1211</v>
      </c>
      <c r="C39" s="1041">
        <v>0.24796903000000001</v>
      </c>
      <c r="D39" s="1041">
        <v>1.49610387</v>
      </c>
      <c r="E39" s="1038"/>
      <c r="F39" s="1041">
        <v>0</v>
      </c>
      <c r="G39" s="1041">
        <v>0</v>
      </c>
      <c r="H39" s="1042">
        <v>1.7440728999999999</v>
      </c>
      <c r="I39" s="1041">
        <v>5.0543120000000004E-2</v>
      </c>
      <c r="J39" s="1041">
        <v>0</v>
      </c>
      <c r="K39" s="1041">
        <v>0</v>
      </c>
      <c r="L39" s="1041">
        <v>5.0543120000000004E-2</v>
      </c>
      <c r="M39" s="1042">
        <v>0.63178900000000004</v>
      </c>
      <c r="N39" s="1043">
        <v>2.7223082407557126E-6</v>
      </c>
      <c r="O39" s="1043">
        <v>5.0000000000000001E-3</v>
      </c>
    </row>
    <row r="40" spans="1:15" ht="15" customHeight="1" x14ac:dyDescent="0.2">
      <c r="A40" s="19"/>
      <c r="B40" s="37" t="s">
        <v>1212</v>
      </c>
      <c r="C40" s="1041">
        <v>1.9199999999999998E-6</v>
      </c>
      <c r="D40" s="1041">
        <v>0.21580920000000001</v>
      </c>
      <c r="E40" s="1038"/>
      <c r="F40" s="1041">
        <v>0</v>
      </c>
      <c r="G40" s="1041">
        <v>0</v>
      </c>
      <c r="H40" s="1042">
        <v>0.21581112</v>
      </c>
      <c r="I40" s="1041">
        <v>1.141693E-2</v>
      </c>
      <c r="J40" s="1041">
        <v>0</v>
      </c>
      <c r="K40" s="1041">
        <v>0</v>
      </c>
      <c r="L40" s="1041">
        <v>1.141693E-2</v>
      </c>
      <c r="M40" s="1042">
        <v>0.14271162500000001</v>
      </c>
      <c r="N40" s="1043">
        <v>6.1492845362793423E-7</v>
      </c>
      <c r="O40" s="1043">
        <v>1.7500000000000002E-2</v>
      </c>
    </row>
    <row r="41" spans="1:15" ht="15" customHeight="1" x14ac:dyDescent="0.2">
      <c r="A41" s="19"/>
      <c r="B41" s="37" t="s">
        <v>1213</v>
      </c>
      <c r="C41" s="1041">
        <v>0</v>
      </c>
      <c r="D41" s="1041">
        <v>0.22091567000000001</v>
      </c>
      <c r="E41" s="1038"/>
      <c r="F41" s="1041">
        <v>0</v>
      </c>
      <c r="G41" s="1041">
        <v>0</v>
      </c>
      <c r="H41" s="1042">
        <v>0.22091567000000001</v>
      </c>
      <c r="I41" s="1041">
        <v>4.3192399999999994E-3</v>
      </c>
      <c r="J41" s="1041">
        <v>0</v>
      </c>
      <c r="K41" s="1041">
        <v>0</v>
      </c>
      <c r="L41" s="1041">
        <v>4.3192399999999994E-3</v>
      </c>
      <c r="M41" s="1042">
        <v>5.399049999999999E-2</v>
      </c>
      <c r="N41" s="1043">
        <v>2.326390346658794E-7</v>
      </c>
      <c r="O41" s="1043">
        <v>1.7500000000000002E-2</v>
      </c>
    </row>
    <row r="42" spans="1:15" ht="15" customHeight="1" x14ac:dyDescent="0.2">
      <c r="A42" s="19"/>
      <c r="B42" s="37" t="s">
        <v>1214</v>
      </c>
      <c r="C42" s="1041">
        <v>7.5918679999999988E-2</v>
      </c>
      <c r="D42" s="1041">
        <v>1.2548370000000001E-2</v>
      </c>
      <c r="E42" s="1038"/>
      <c r="F42" s="1041">
        <v>0</v>
      </c>
      <c r="G42" s="1041">
        <v>0</v>
      </c>
      <c r="H42" s="1042">
        <v>8.8467049999999992E-2</v>
      </c>
      <c r="I42" s="1041">
        <v>2.3437699999999998E-3</v>
      </c>
      <c r="J42" s="1041">
        <v>0</v>
      </c>
      <c r="K42" s="1041">
        <v>0</v>
      </c>
      <c r="L42" s="1041">
        <v>2.3437699999999998E-3</v>
      </c>
      <c r="M42" s="1042">
        <v>2.9297124999999997E-2</v>
      </c>
      <c r="N42" s="1043">
        <v>1.2623803962707517E-7</v>
      </c>
      <c r="O42" s="1043">
        <v>5.0000000000000001E-3</v>
      </c>
    </row>
    <row r="43" spans="1:15" ht="15" customHeight="1" x14ac:dyDescent="0.2">
      <c r="A43" s="19"/>
      <c r="B43" s="37" t="s">
        <v>1215</v>
      </c>
      <c r="C43" s="1041">
        <v>1.59742E-3</v>
      </c>
      <c r="D43" s="1041">
        <v>2.1341200000000001E-2</v>
      </c>
      <c r="E43" s="1038"/>
      <c r="F43" s="1041">
        <v>0</v>
      </c>
      <c r="G43" s="1041">
        <v>0</v>
      </c>
      <c r="H43" s="1042">
        <v>2.293862E-2</v>
      </c>
      <c r="I43" s="1041">
        <v>8.2373000000000006E-4</v>
      </c>
      <c r="J43" s="1041">
        <v>0</v>
      </c>
      <c r="K43" s="1041">
        <v>0</v>
      </c>
      <c r="L43" s="1041">
        <v>8.2373000000000006E-4</v>
      </c>
      <c r="M43" s="1042">
        <v>1.0296625E-2</v>
      </c>
      <c r="N43" s="1043">
        <v>4.436700716453007E-8</v>
      </c>
      <c r="O43" s="1043">
        <v>5.0000000000000001E-3</v>
      </c>
    </row>
    <row r="44" spans="1:15" ht="15" customHeight="1" x14ac:dyDescent="0.2">
      <c r="A44" s="19"/>
      <c r="B44" s="37" t="s">
        <v>1216</v>
      </c>
      <c r="C44" s="1041">
        <v>0</v>
      </c>
      <c r="D44" s="1041">
        <v>0</v>
      </c>
      <c r="E44" s="1038"/>
      <c r="F44" s="1041">
        <v>0</v>
      </c>
      <c r="G44" s="1041">
        <v>0</v>
      </c>
      <c r="H44" s="1042">
        <v>0</v>
      </c>
      <c r="I44" s="1041">
        <v>0</v>
      </c>
      <c r="J44" s="1041">
        <v>0</v>
      </c>
      <c r="K44" s="1041">
        <v>0</v>
      </c>
      <c r="L44" s="1041">
        <v>0</v>
      </c>
      <c r="M44" s="1042">
        <v>0</v>
      </c>
      <c r="N44" s="1043">
        <v>0</v>
      </c>
      <c r="O44" s="1043">
        <v>0.01</v>
      </c>
    </row>
    <row r="45" spans="1:15" ht="15" customHeight="1" x14ac:dyDescent="0.2">
      <c r="A45" s="19"/>
      <c r="B45" s="1147" t="s">
        <v>1217</v>
      </c>
      <c r="C45" s="1148"/>
      <c r="D45" s="1148"/>
      <c r="E45" s="1148"/>
      <c r="F45" s="1148"/>
      <c r="G45" s="1148"/>
      <c r="H45" s="1148"/>
      <c r="I45" s="1148"/>
      <c r="J45" s="1148"/>
      <c r="K45" s="1148"/>
      <c r="L45" s="1148"/>
      <c r="M45" s="1148"/>
      <c r="N45" s="1148"/>
      <c r="O45" s="1149"/>
    </row>
    <row r="46" spans="1:15" ht="22.5" x14ac:dyDescent="0.2">
      <c r="A46" s="19"/>
      <c r="B46" s="37" t="s">
        <v>1218</v>
      </c>
      <c r="C46" s="1041">
        <v>2.6052276299999999</v>
      </c>
      <c r="D46" s="1041">
        <v>1807.09353201</v>
      </c>
      <c r="E46" s="1038"/>
      <c r="F46" s="1041">
        <v>26.730454211032999</v>
      </c>
      <c r="G46" s="1041"/>
      <c r="H46" s="1042">
        <v>1836.429213851033</v>
      </c>
      <c r="I46" s="1041">
        <v>30.80218597</v>
      </c>
      <c r="J46" s="1041">
        <v>2.6851721370865396</v>
      </c>
      <c r="K46" s="1041"/>
      <c r="L46" s="1041">
        <v>33.487358107086543</v>
      </c>
      <c r="M46" s="1042">
        <v>418.59197633858179</v>
      </c>
      <c r="N46" s="1043">
        <v>1.8036660763336198E-3</v>
      </c>
      <c r="O46" s="1043"/>
    </row>
    <row r="47" spans="1:15" ht="15" customHeight="1" x14ac:dyDescent="0.2">
      <c r="A47" s="19"/>
      <c r="B47" s="37" t="s">
        <v>1219</v>
      </c>
      <c r="C47" s="1044">
        <v>5.7041044300000001</v>
      </c>
      <c r="D47" s="1044">
        <v>1075.8683311700001</v>
      </c>
      <c r="E47" s="1038"/>
      <c r="F47" s="1044">
        <v>23.285990617050555</v>
      </c>
      <c r="G47" s="1044"/>
      <c r="H47" s="1044">
        <v>1104.8584262170507</v>
      </c>
      <c r="I47" s="1044">
        <v>21.44417266</v>
      </c>
      <c r="J47" s="1044">
        <v>1.6211272366096376</v>
      </c>
      <c r="K47" s="1044"/>
      <c r="L47" s="1044">
        <v>23.065299896609638</v>
      </c>
      <c r="M47" s="1044">
        <v>288.31624870762045</v>
      </c>
      <c r="N47" s="1045">
        <v>1.2423225155875281E-3</v>
      </c>
      <c r="O47" s="1043"/>
    </row>
    <row r="48" spans="1:15" ht="15" customHeight="1" x14ac:dyDescent="0.2">
      <c r="A48" s="19"/>
      <c r="B48" s="37" t="s">
        <v>1220</v>
      </c>
      <c r="C48" s="1044">
        <v>9.5343960000000005E-2</v>
      </c>
      <c r="D48" s="1044">
        <v>770.81958969000004</v>
      </c>
      <c r="E48" s="1038"/>
      <c r="F48" s="1044">
        <v>0</v>
      </c>
      <c r="G48" s="1044"/>
      <c r="H48" s="1044">
        <v>770.91493365000008</v>
      </c>
      <c r="I48" s="1044">
        <v>8.9870778199999997</v>
      </c>
      <c r="J48" s="1044">
        <v>1.8666250479216966</v>
      </c>
      <c r="K48" s="1044"/>
      <c r="L48" s="1044">
        <v>10.853702867921697</v>
      </c>
      <c r="M48" s="1044">
        <v>135.67128584902122</v>
      </c>
      <c r="N48" s="1045">
        <v>5.8459241851427346E-4</v>
      </c>
      <c r="O48" s="1043"/>
    </row>
    <row r="49" spans="1:15" ht="15" customHeight="1" x14ac:dyDescent="0.2">
      <c r="A49" s="19"/>
      <c r="B49" s="37" t="s">
        <v>1221</v>
      </c>
      <c r="C49" s="1044">
        <v>0.10627923</v>
      </c>
      <c r="D49" s="1044">
        <v>7.6147294000000008</v>
      </c>
      <c r="E49" s="1038"/>
      <c r="F49" s="1044">
        <v>44.65697677541791</v>
      </c>
      <c r="G49" s="1044"/>
      <c r="H49" s="1044">
        <v>52.37798540541791</v>
      </c>
      <c r="I49" s="1044">
        <v>0.18309185</v>
      </c>
      <c r="J49" s="1044">
        <v>3.6211580528331546</v>
      </c>
      <c r="K49" s="1044"/>
      <c r="L49" s="1044">
        <v>3.8042499028331549</v>
      </c>
      <c r="M49" s="1044">
        <v>47.553123785414435</v>
      </c>
      <c r="N49" s="1045">
        <v>2.0490109950428102E-4</v>
      </c>
      <c r="O49" s="1043"/>
    </row>
    <row r="50" spans="1:15" ht="15" customHeight="1" x14ac:dyDescent="0.2">
      <c r="A50" s="19"/>
      <c r="B50" s="37" t="s">
        <v>1222</v>
      </c>
      <c r="C50" s="1044">
        <v>0</v>
      </c>
      <c r="D50" s="1044">
        <v>55.310822170000002</v>
      </c>
      <c r="E50" s="1038"/>
      <c r="F50" s="1044">
        <v>5.6017046158792088</v>
      </c>
      <c r="G50" s="1044"/>
      <c r="H50" s="1044">
        <v>60.912526785879209</v>
      </c>
      <c r="I50" s="1044">
        <v>2.3766912799999997</v>
      </c>
      <c r="J50" s="1044">
        <v>1.0585262962045665</v>
      </c>
      <c r="K50" s="1044"/>
      <c r="L50" s="1044">
        <v>3.4352175762045665</v>
      </c>
      <c r="M50" s="1044">
        <v>42.94021970255708</v>
      </c>
      <c r="N50" s="1045">
        <v>1.8502461099533538E-4</v>
      </c>
      <c r="O50" s="1043"/>
    </row>
    <row r="51" spans="1:15" ht="15" customHeight="1" x14ac:dyDescent="0.2">
      <c r="A51" s="19"/>
      <c r="B51" s="420" t="s">
        <v>1223</v>
      </c>
      <c r="C51" s="1044">
        <v>0</v>
      </c>
      <c r="D51" s="1044">
        <v>0.24071671</v>
      </c>
      <c r="E51" s="1038"/>
      <c r="F51" s="1044">
        <v>0</v>
      </c>
      <c r="G51" s="1044"/>
      <c r="H51" s="1044">
        <v>0.24071671</v>
      </c>
      <c r="I51" s="1044">
        <v>2.4562099999999999E-3</v>
      </c>
      <c r="J51" s="1044">
        <v>0</v>
      </c>
      <c r="K51" s="1044"/>
      <c r="L51" s="1044">
        <v>2.4562099999999999E-3</v>
      </c>
      <c r="M51" s="1044">
        <v>3.0702624999999997E-2</v>
      </c>
      <c r="N51" s="1046">
        <v>1.3229418215627742E-7</v>
      </c>
      <c r="O51" s="1043"/>
    </row>
    <row r="52" spans="1:15" ht="15" customHeight="1" x14ac:dyDescent="0.2">
      <c r="A52" s="19"/>
      <c r="B52" s="37" t="s">
        <v>1224</v>
      </c>
      <c r="C52" s="1041">
        <v>0</v>
      </c>
      <c r="D52" s="1041">
        <v>1.73843E-3</v>
      </c>
      <c r="E52" s="1041"/>
      <c r="F52" s="1041">
        <v>0</v>
      </c>
      <c r="G52" s="1041"/>
      <c r="H52" s="1044">
        <v>1.73843E-3</v>
      </c>
      <c r="I52" s="1044">
        <v>6.4400000000000002E-6</v>
      </c>
      <c r="J52" s="1044">
        <v>0</v>
      </c>
      <c r="K52" s="1044"/>
      <c r="L52" s="1044">
        <v>6.4400000000000002E-6</v>
      </c>
      <c r="M52" s="1044">
        <v>8.0500000000000005E-5</v>
      </c>
      <c r="N52" s="1045">
        <v>3.4686550949895434E-10</v>
      </c>
      <c r="O52" s="1043"/>
    </row>
    <row r="53" spans="1:15" ht="15" customHeight="1" x14ac:dyDescent="0.2">
      <c r="A53" s="408"/>
      <c r="B53" s="1147" t="s">
        <v>1225</v>
      </c>
      <c r="C53" s="1148"/>
      <c r="D53" s="1148"/>
      <c r="E53" s="1148"/>
      <c r="F53" s="1148"/>
      <c r="G53" s="1148"/>
      <c r="H53" s="1148"/>
      <c r="I53" s="1148"/>
      <c r="J53" s="1148"/>
      <c r="K53" s="1148"/>
      <c r="L53" s="1148"/>
      <c r="M53" s="1148"/>
      <c r="N53" s="1148"/>
      <c r="O53" s="1149"/>
    </row>
    <row r="54" spans="1:15" ht="15" customHeight="1" x14ac:dyDescent="0.2">
      <c r="A54" s="19"/>
      <c r="B54" s="414" t="s">
        <v>1226</v>
      </c>
      <c r="C54" s="1047">
        <v>88.651532223634987</v>
      </c>
      <c r="D54" s="1047">
        <v>121660.09372218</v>
      </c>
      <c r="E54" s="1038"/>
      <c r="F54" s="1047">
        <v>704.78261876562863</v>
      </c>
      <c r="G54" s="1047">
        <v>5968.5103831099996</v>
      </c>
      <c r="H54" s="1047">
        <v>128422.03825627927</v>
      </c>
      <c r="I54" s="1047">
        <v>1530.0404937200001</v>
      </c>
      <c r="J54" s="1047">
        <v>28.525281550863333</v>
      </c>
      <c r="K54" s="1047">
        <v>78.984977090000001</v>
      </c>
      <c r="L54" s="1047">
        <v>1637.5507523608633</v>
      </c>
      <c r="M54" s="1047">
        <v>20469.384404510791</v>
      </c>
      <c r="N54" s="1048">
        <v>8.820029131180851E-2</v>
      </c>
      <c r="O54" s="1043"/>
    </row>
    <row r="55" spans="1:15" ht="15" customHeight="1" x14ac:dyDescent="0.2">
      <c r="A55" s="19"/>
      <c r="B55" s="37" t="s">
        <v>1227</v>
      </c>
      <c r="C55" s="1044">
        <v>1997.2413550799999</v>
      </c>
      <c r="D55" s="1044">
        <v>19218.236022929999</v>
      </c>
      <c r="E55" s="1038"/>
      <c r="F55" s="1044">
        <v>3.247281441028977</v>
      </c>
      <c r="G55" s="1044">
        <v>485.28373025000002</v>
      </c>
      <c r="H55" s="1044">
        <v>21704.00838970103</v>
      </c>
      <c r="I55" s="1044">
        <v>606.96124337000003</v>
      </c>
      <c r="J55" s="1044">
        <v>1.0884483465250656</v>
      </c>
      <c r="K55" s="1044">
        <v>3.9091806200000003</v>
      </c>
      <c r="L55" s="1044">
        <v>611.95887233652513</v>
      </c>
      <c r="M55" s="1044">
        <v>7649.4859042065646</v>
      </c>
      <c r="N55" s="1045">
        <v>3.2960780441834522E-2</v>
      </c>
      <c r="O55" s="1043"/>
    </row>
    <row r="56" spans="1:15" ht="15" customHeight="1" x14ac:dyDescent="0.2">
      <c r="A56" s="19"/>
      <c r="B56" s="37" t="s">
        <v>1228</v>
      </c>
      <c r="C56" s="1044">
        <v>1840.1611384163498</v>
      </c>
      <c r="D56" s="1044">
        <v>958.99081164999996</v>
      </c>
      <c r="E56" s="1038"/>
      <c r="F56" s="1044">
        <v>18.711379709233057</v>
      </c>
      <c r="G56" s="1044">
        <v>0</v>
      </c>
      <c r="H56" s="1044">
        <v>2817.8633297755828</v>
      </c>
      <c r="I56" s="1044">
        <v>21.583130690000001</v>
      </c>
      <c r="J56" s="1044">
        <v>367.93067326672906</v>
      </c>
      <c r="K56" s="1044">
        <v>0</v>
      </c>
      <c r="L56" s="1044">
        <v>389.51380395672908</v>
      </c>
      <c r="M56" s="1044">
        <v>4868.9225494591137</v>
      </c>
      <c r="N56" s="1045">
        <v>2.0979643488560035E-2</v>
      </c>
      <c r="O56" s="1043"/>
    </row>
    <row r="57" spans="1:15" ht="15" customHeight="1" x14ac:dyDescent="0.2">
      <c r="A57" s="19"/>
      <c r="B57" s="37" t="s">
        <v>1229</v>
      </c>
      <c r="C57" s="1044">
        <v>1307.2444012460498</v>
      </c>
      <c r="D57" s="1044">
        <v>82.260630579999997</v>
      </c>
      <c r="E57" s="1038"/>
      <c r="F57" s="1044">
        <v>0.10257586098457194</v>
      </c>
      <c r="G57" s="1044">
        <v>0</v>
      </c>
      <c r="H57" s="1044">
        <v>1389.6076076870345</v>
      </c>
      <c r="I57" s="1044">
        <v>1.94173474</v>
      </c>
      <c r="J57" s="1044">
        <v>261.45744025215038</v>
      </c>
      <c r="K57" s="1044">
        <v>0</v>
      </c>
      <c r="L57" s="1044">
        <v>263.39917499215039</v>
      </c>
      <c r="M57" s="1044">
        <v>3292.48968740188</v>
      </c>
      <c r="N57" s="1045">
        <v>1.4186970347089514E-2</v>
      </c>
      <c r="O57" s="1043"/>
    </row>
    <row r="58" spans="1:15" ht="15" customHeight="1" x14ac:dyDescent="0.2">
      <c r="A58" s="19"/>
      <c r="B58" s="37" t="s">
        <v>1230</v>
      </c>
      <c r="C58" s="1044">
        <v>10.758320452500001</v>
      </c>
      <c r="D58" s="1044">
        <v>20809.330847259997</v>
      </c>
      <c r="E58" s="1038"/>
      <c r="F58" s="1044">
        <v>0</v>
      </c>
      <c r="G58" s="1044">
        <v>659.91888042999994</v>
      </c>
      <c r="H58" s="1044">
        <v>21480.008048142496</v>
      </c>
      <c r="I58" s="1044">
        <v>198.63425350999998</v>
      </c>
      <c r="J58" s="1044">
        <v>2.5103004430014146</v>
      </c>
      <c r="K58" s="1044">
        <v>19.55034315</v>
      </c>
      <c r="L58" s="1044">
        <v>220.69489710300141</v>
      </c>
      <c r="M58" s="1044">
        <v>2758.6862137875178</v>
      </c>
      <c r="N58" s="1045">
        <v>1.188687079618818E-2</v>
      </c>
      <c r="O58" s="1043"/>
    </row>
    <row r="59" spans="1:15" ht="15" customHeight="1" x14ac:dyDescent="0.2">
      <c r="A59" s="19"/>
      <c r="B59" s="37" t="s">
        <v>1231</v>
      </c>
      <c r="C59" s="1044">
        <v>2358.2235504519817</v>
      </c>
      <c r="D59" s="1044">
        <v>2552.5160541999999</v>
      </c>
      <c r="E59" s="1038"/>
      <c r="F59" s="1044">
        <v>18.235977120521724</v>
      </c>
      <c r="G59" s="1044">
        <v>0</v>
      </c>
      <c r="H59" s="1044">
        <v>4928.9755817725036</v>
      </c>
      <c r="I59" s="1044">
        <v>210.51038063999999</v>
      </c>
      <c r="J59" s="1044">
        <v>2.1206388406688568</v>
      </c>
      <c r="K59" s="1044">
        <v>0</v>
      </c>
      <c r="L59" s="1044">
        <v>212.63101948066884</v>
      </c>
      <c r="M59" s="1044">
        <v>2657.8877435083605</v>
      </c>
      <c r="N59" s="1045">
        <v>1.1452541445255324E-2</v>
      </c>
      <c r="O59" s="1043"/>
    </row>
    <row r="60" spans="1:15" ht="15" customHeight="1" x14ac:dyDescent="0.2">
      <c r="A60" s="19"/>
      <c r="B60" s="421" t="s">
        <v>1232</v>
      </c>
      <c r="C60" s="1041">
        <v>406.10568403266313</v>
      </c>
      <c r="D60" s="1041">
        <v>67183.971428509991</v>
      </c>
      <c r="E60" s="1041"/>
      <c r="F60" s="1041">
        <v>474.8717032601009</v>
      </c>
      <c r="G60" s="1041">
        <v>2262.0268893499997</v>
      </c>
      <c r="H60" s="1041">
        <v>70326.975705152756</v>
      </c>
      <c r="I60" s="1041">
        <v>1073.6071454799999</v>
      </c>
      <c r="J60" s="1041">
        <v>53.890155748883871</v>
      </c>
      <c r="K60" s="1041">
        <v>27.085011210000001</v>
      </c>
      <c r="L60" s="1041">
        <v>1154.5823124388844</v>
      </c>
      <c r="M60" s="1042">
        <v>14432.278905486055</v>
      </c>
      <c r="N60" s="1043">
        <v>6.218707796003016E-2</v>
      </c>
      <c r="O60" s="1043"/>
    </row>
    <row r="61" spans="1:15" ht="15" customHeight="1" x14ac:dyDescent="0.2">
      <c r="A61" s="39" t="s">
        <v>1233</v>
      </c>
      <c r="B61" s="134" t="s">
        <v>184</v>
      </c>
      <c r="C61" s="1049">
        <v>59133.136040561592</v>
      </c>
      <c r="D61" s="1049">
        <v>915731.56665672001</v>
      </c>
      <c r="E61" s="1049"/>
      <c r="F61" s="1049">
        <v>1850.7459514642021</v>
      </c>
      <c r="G61" s="1049">
        <v>33507.018782769999</v>
      </c>
      <c r="H61" s="1049">
        <v>1010222.4674315158</v>
      </c>
      <c r="I61" s="1049">
        <v>17205.14800931999</v>
      </c>
      <c r="J61" s="1049">
        <v>978.24892450123991</v>
      </c>
      <c r="K61" s="1049">
        <v>382.87680525000002</v>
      </c>
      <c r="L61" s="1049">
        <v>18566.273739071235</v>
      </c>
      <c r="M61" s="1050">
        <v>232078.42173839043</v>
      </c>
      <c r="N61" s="1051">
        <v>1.0000000000000002</v>
      </c>
      <c r="O61" s="1051">
        <v>9.3486361767952456E-3</v>
      </c>
    </row>
    <row r="66" spans="1:17" ht="15" customHeight="1" x14ac:dyDescent="0.2">
      <c r="A66" s="1" t="s">
        <v>1160</v>
      </c>
      <c r="B66" s="1"/>
      <c r="C66" s="1"/>
      <c r="D66" s="1"/>
      <c r="E66" s="1"/>
      <c r="F66" s="1"/>
      <c r="G66" s="1"/>
      <c r="H66" s="1"/>
      <c r="I66" s="1"/>
      <c r="J66" s="1"/>
      <c r="K66" s="1"/>
      <c r="L66" s="1"/>
      <c r="M66" s="1"/>
      <c r="N66" s="1"/>
      <c r="O66" s="1"/>
      <c r="Q66" s="1" t="s">
        <v>135</v>
      </c>
    </row>
    <row r="67" spans="1:17" ht="15" customHeight="1" x14ac:dyDescent="0.2">
      <c r="C67" s="1150" t="s">
        <v>1161</v>
      </c>
      <c r="D67" s="1151"/>
      <c r="E67" s="1150" t="s">
        <v>1162</v>
      </c>
      <c r="F67" s="1151"/>
      <c r="G67" s="1154" t="s">
        <v>1163</v>
      </c>
      <c r="H67" s="1154" t="s">
        <v>1164</v>
      </c>
      <c r="I67" s="1150" t="s">
        <v>1165</v>
      </c>
      <c r="J67" s="1157"/>
      <c r="K67" s="1157"/>
      <c r="L67" s="1151"/>
      <c r="M67" s="1154" t="s">
        <v>1166</v>
      </c>
      <c r="N67" s="1154" t="s">
        <v>1167</v>
      </c>
      <c r="O67" s="1154" t="s">
        <v>1168</v>
      </c>
    </row>
    <row r="68" spans="1:17" ht="15" customHeight="1" thickBot="1" x14ac:dyDescent="0.25">
      <c r="C68" s="1152"/>
      <c r="D68" s="1153"/>
      <c r="E68" s="1152"/>
      <c r="F68" s="1153"/>
      <c r="G68" s="1155"/>
      <c r="H68" s="1155"/>
      <c r="I68" s="1152"/>
      <c r="J68" s="1158"/>
      <c r="K68" s="1158"/>
      <c r="L68" s="1159"/>
      <c r="M68" s="1155"/>
      <c r="N68" s="1155"/>
      <c r="O68" s="1155"/>
    </row>
    <row r="69" spans="1:17" ht="79.5" thickBot="1" x14ac:dyDescent="0.25">
      <c r="A69" s="737">
        <v>2024</v>
      </c>
      <c r="B69" s="737"/>
      <c r="C69" s="33" t="s">
        <v>1169</v>
      </c>
      <c r="D69" s="33" t="s">
        <v>1170</v>
      </c>
      <c r="E69" s="33" t="s">
        <v>1171</v>
      </c>
      <c r="F69" s="33" t="s">
        <v>1172</v>
      </c>
      <c r="G69" s="1156"/>
      <c r="H69" s="1156"/>
      <c r="I69" s="34" t="s">
        <v>1173</v>
      </c>
      <c r="J69" s="34" t="s">
        <v>1162</v>
      </c>
      <c r="K69" s="34" t="s">
        <v>1174</v>
      </c>
      <c r="L69" s="35" t="s">
        <v>1175</v>
      </c>
      <c r="M69" s="1156"/>
      <c r="N69" s="1156"/>
      <c r="O69" s="1156"/>
    </row>
    <row r="70" spans="1:17" ht="15" customHeight="1" x14ac:dyDescent="0.2">
      <c r="A70" s="36" t="s">
        <v>1176</v>
      </c>
      <c r="B70" s="1141" t="s">
        <v>1177</v>
      </c>
      <c r="C70" s="1142"/>
      <c r="D70" s="1142"/>
      <c r="E70" s="1142"/>
      <c r="F70" s="1142"/>
      <c r="G70" s="1142"/>
      <c r="H70" s="1142"/>
      <c r="I70" s="1142"/>
      <c r="J70" s="1142"/>
      <c r="K70" s="1142"/>
      <c r="L70" s="1142"/>
      <c r="M70" s="1142"/>
      <c r="N70" s="1142"/>
      <c r="O70" s="1143"/>
    </row>
    <row r="71" spans="1:17" ht="15" customHeight="1" x14ac:dyDescent="0.2">
      <c r="A71" s="408"/>
      <c r="B71" s="409" t="s">
        <v>1178</v>
      </c>
      <c r="C71" s="410"/>
      <c r="D71" s="410"/>
      <c r="E71" s="410"/>
      <c r="F71" s="410"/>
      <c r="G71" s="410"/>
      <c r="H71" s="411"/>
      <c r="I71" s="410"/>
      <c r="J71" s="410"/>
      <c r="K71" s="410"/>
      <c r="L71" s="410"/>
      <c r="M71" s="411"/>
      <c r="N71" s="412"/>
      <c r="O71" s="413"/>
    </row>
    <row r="72" spans="1:17" ht="15" customHeight="1" x14ac:dyDescent="0.2">
      <c r="A72" s="19"/>
      <c r="B72" s="414" t="s">
        <v>1179</v>
      </c>
      <c r="C72" s="1038">
        <v>2499.1773762299999</v>
      </c>
      <c r="D72" s="1038">
        <v>205050.74069295998</v>
      </c>
      <c r="E72" s="1038"/>
      <c r="F72" s="1038"/>
      <c r="G72" s="1038">
        <v>1800.2511627899999</v>
      </c>
      <c r="H72" s="1039">
        <v>209350.16923197999</v>
      </c>
      <c r="I72" s="1038">
        <v>3341.6217173699997</v>
      </c>
      <c r="J72" s="1038">
        <v>1.73032340208282</v>
      </c>
      <c r="K72" s="1038">
        <v>22.731667429999998</v>
      </c>
      <c r="L72" s="1038">
        <v>3366.0837082020826</v>
      </c>
      <c r="M72" s="1039">
        <v>42076.046352526035</v>
      </c>
      <c r="N72" s="1040">
        <v>0.18815522501608875</v>
      </c>
      <c r="O72" s="1040">
        <v>0.02</v>
      </c>
    </row>
    <row r="73" spans="1:17" ht="15" customHeight="1" x14ac:dyDescent="0.2">
      <c r="A73" s="19"/>
      <c r="B73" s="37" t="s">
        <v>1180</v>
      </c>
      <c r="C73" s="1041">
        <v>1054.84046423</v>
      </c>
      <c r="D73" s="1041">
        <v>96140.954810509997</v>
      </c>
      <c r="E73" s="1038"/>
      <c r="F73" s="1041">
        <v>61.605527160584856</v>
      </c>
      <c r="G73" s="1041">
        <v>1184.3662186199999</v>
      </c>
      <c r="H73" s="1042">
        <v>98441.76702052058</v>
      </c>
      <c r="I73" s="1041">
        <v>2423.5196256599997</v>
      </c>
      <c r="J73" s="1041">
        <v>0.13730975230362677</v>
      </c>
      <c r="K73" s="1041">
        <v>17.732992629999998</v>
      </c>
      <c r="L73" s="1041">
        <v>2441.3899280423034</v>
      </c>
      <c r="M73" s="1042">
        <v>30517.374100528792</v>
      </c>
      <c r="N73" s="1043">
        <v>0.13646727505424078</v>
      </c>
      <c r="O73" s="1043">
        <v>0.01</v>
      </c>
    </row>
    <row r="74" spans="1:17" ht="15" customHeight="1" x14ac:dyDescent="0.2">
      <c r="A74" s="19"/>
      <c r="B74" s="37" t="s">
        <v>1181</v>
      </c>
      <c r="C74" s="1041">
        <v>2412.6812970199999</v>
      </c>
      <c r="D74" s="1041">
        <v>133995.28413760001</v>
      </c>
      <c r="E74" s="1038"/>
      <c r="F74" s="1041"/>
      <c r="G74" s="1041">
        <v>564.14514439000004</v>
      </c>
      <c r="H74" s="1042">
        <v>136972.11057901001</v>
      </c>
      <c r="I74" s="1041">
        <v>2212.5073375000002</v>
      </c>
      <c r="J74" s="1041">
        <v>2.1303810053056904</v>
      </c>
      <c r="K74" s="1041">
        <v>4.8761871299999999</v>
      </c>
      <c r="L74" s="1041">
        <v>2219.5139056353059</v>
      </c>
      <c r="M74" s="1042">
        <v>27743.923820441323</v>
      </c>
      <c r="N74" s="1043">
        <v>0.1240649890326725</v>
      </c>
      <c r="O74" s="1043">
        <v>7.4999999999999997E-3</v>
      </c>
    </row>
    <row r="75" spans="1:17" ht="15" customHeight="1" x14ac:dyDescent="0.2">
      <c r="A75" s="19"/>
      <c r="B75" s="37" t="s">
        <v>1184</v>
      </c>
      <c r="C75" s="1041">
        <v>1141.5748273800002</v>
      </c>
      <c r="D75" s="1041">
        <v>53238.508729349996</v>
      </c>
      <c r="E75" s="1038"/>
      <c r="F75" s="1041"/>
      <c r="G75" s="1041">
        <v>624.16519113000004</v>
      </c>
      <c r="H75" s="1042">
        <v>55004.248747859994</v>
      </c>
      <c r="I75" s="1041">
        <v>704.69874565999999</v>
      </c>
      <c r="J75" s="1041">
        <v>9.6309823131307662E-2</v>
      </c>
      <c r="K75" s="1041">
        <v>7.5220356200000005</v>
      </c>
      <c r="L75" s="1041">
        <v>712.31709110313125</v>
      </c>
      <c r="M75" s="1042">
        <v>8903.9636387891405</v>
      </c>
      <c r="N75" s="1043">
        <v>3.9816651687162738E-2</v>
      </c>
      <c r="O75" s="1043">
        <v>0.01</v>
      </c>
    </row>
    <row r="76" spans="1:17" ht="15" customHeight="1" x14ac:dyDescent="0.2">
      <c r="A76" s="19"/>
      <c r="B76" s="37" t="s">
        <v>1185</v>
      </c>
      <c r="C76" s="1041">
        <v>9.7047312100000003</v>
      </c>
      <c r="D76" s="1041">
        <v>28888.956471630001</v>
      </c>
      <c r="E76" s="1038"/>
      <c r="F76" s="1041"/>
      <c r="G76" s="1041">
        <v>324.19338749000002</v>
      </c>
      <c r="H76" s="1042">
        <v>29222.85459033</v>
      </c>
      <c r="I76" s="1041">
        <v>693.48711690999994</v>
      </c>
      <c r="J76" s="1041">
        <v>0.91527266405700547</v>
      </c>
      <c r="K76" s="1041">
        <v>6.2738496500000007</v>
      </c>
      <c r="L76" s="1041">
        <v>700.67623922405699</v>
      </c>
      <c r="M76" s="1042">
        <v>8758.4529903007115</v>
      </c>
      <c r="N76" s="1043">
        <v>3.9165958687654392E-2</v>
      </c>
      <c r="O76" s="1043">
        <v>0.02</v>
      </c>
    </row>
    <row r="77" spans="1:17" ht="15" customHeight="1" x14ac:dyDescent="0.2">
      <c r="A77" s="19"/>
      <c r="B77" s="37" t="s">
        <v>1187</v>
      </c>
      <c r="C77" s="1041">
        <v>2109.2788085100001</v>
      </c>
      <c r="D77" s="1041">
        <v>22987.917008560002</v>
      </c>
      <c r="E77" s="1038"/>
      <c r="F77" s="1041"/>
      <c r="G77" s="1041">
        <v>2052.9629244799999</v>
      </c>
      <c r="H77" s="1042">
        <v>27150.158741550003</v>
      </c>
      <c r="I77" s="1041">
        <v>507.03389599000002</v>
      </c>
      <c r="J77" s="1041">
        <v>0.88877533135553632</v>
      </c>
      <c r="K77" s="1041">
        <v>21.739030789999997</v>
      </c>
      <c r="L77" s="1041">
        <v>529.66170211135557</v>
      </c>
      <c r="M77" s="1042">
        <v>6620.7712763919444</v>
      </c>
      <c r="N77" s="1043">
        <v>2.9606695906085195E-2</v>
      </c>
      <c r="O77" s="1043">
        <v>0.01</v>
      </c>
    </row>
    <row r="78" spans="1:17" ht="15" customHeight="1" x14ac:dyDescent="0.2">
      <c r="A78" s="19"/>
      <c r="B78" s="37" t="s">
        <v>1186</v>
      </c>
      <c r="C78" s="1041">
        <v>528.58878594999999</v>
      </c>
      <c r="D78" s="1041">
        <v>20874.895487810001</v>
      </c>
      <c r="E78" s="1038"/>
      <c r="F78" s="1041"/>
      <c r="G78" s="1041">
        <v>4893.8250877</v>
      </c>
      <c r="H78" s="1042">
        <v>26297.30936146</v>
      </c>
      <c r="I78" s="1041">
        <v>430.96246587000002</v>
      </c>
      <c r="J78" s="1041">
        <v>0.59611434117984041</v>
      </c>
      <c r="K78" s="1041">
        <v>46.595666829999999</v>
      </c>
      <c r="L78" s="1041">
        <v>478.15424704117981</v>
      </c>
      <c r="M78" s="1042">
        <v>5976.928088014748</v>
      </c>
      <c r="N78" s="1043">
        <v>2.67275646547975E-2</v>
      </c>
      <c r="O78" s="1043">
        <v>5.0000000000000001E-3</v>
      </c>
    </row>
    <row r="79" spans="1:17" ht="15" customHeight="1" x14ac:dyDescent="0.2">
      <c r="A79" s="19"/>
      <c r="B79" s="37" t="s">
        <v>1188</v>
      </c>
      <c r="C79" s="1041">
        <v>6834.2005794999995</v>
      </c>
      <c r="D79" s="1041">
        <v>2399.6085246600001</v>
      </c>
      <c r="E79" s="1038"/>
      <c r="F79" s="1041"/>
      <c r="G79" s="1041">
        <v>116.84722762</v>
      </c>
      <c r="H79" s="1042">
        <v>9350.6563317799992</v>
      </c>
      <c r="I79" s="1041">
        <v>406.86712122</v>
      </c>
      <c r="J79" s="1041">
        <v>3.5027791828719016E-5</v>
      </c>
      <c r="K79" s="1041">
        <v>1.51483206</v>
      </c>
      <c r="L79" s="1041">
        <v>408.38198830779191</v>
      </c>
      <c r="M79" s="1042">
        <v>5104.7748538473988</v>
      </c>
      <c r="N79" s="1043">
        <v>2.2827478923158517E-2</v>
      </c>
      <c r="O79" s="1043">
        <v>0.01</v>
      </c>
    </row>
    <row r="80" spans="1:17" ht="15" customHeight="1" x14ac:dyDescent="0.2">
      <c r="A80" s="19"/>
      <c r="B80" s="37" t="s">
        <v>1191</v>
      </c>
      <c r="C80" s="1041">
        <v>0.52958833999999999</v>
      </c>
      <c r="D80" s="1041">
        <v>7578.5728312000001</v>
      </c>
      <c r="E80" s="1038"/>
      <c r="F80" s="1041">
        <v>5.3171083293941894</v>
      </c>
      <c r="G80" s="1041">
        <v>44.715752939999994</v>
      </c>
      <c r="H80" s="1042">
        <v>7629.1352808093952</v>
      </c>
      <c r="I80" s="1041">
        <v>93.595282739999988</v>
      </c>
      <c r="J80" s="1041">
        <v>0.19980462486771325</v>
      </c>
      <c r="K80" s="1041">
        <v>0.54421023000000002</v>
      </c>
      <c r="L80" s="1041">
        <v>94.339297594867702</v>
      </c>
      <c r="M80" s="1042">
        <v>1179.2412199358462</v>
      </c>
      <c r="N80" s="1043">
        <v>5.2733185819383811E-3</v>
      </c>
      <c r="O80" s="1043">
        <v>5.0000000000000001E-3</v>
      </c>
    </row>
    <row r="81" spans="1:15" ht="15" customHeight="1" x14ac:dyDescent="0.2">
      <c r="A81" s="19"/>
      <c r="B81" s="37" t="s">
        <v>1189</v>
      </c>
      <c r="C81" s="1041">
        <v>1.08828704</v>
      </c>
      <c r="D81" s="1041">
        <v>36590.75192309</v>
      </c>
      <c r="E81" s="1038"/>
      <c r="F81" s="1041"/>
      <c r="G81" s="1041">
        <v>837.07020696000006</v>
      </c>
      <c r="H81" s="1042">
        <v>37428.910417090003</v>
      </c>
      <c r="I81" s="1041">
        <v>75.034987229999999</v>
      </c>
      <c r="J81" s="1041">
        <v>9.6519200942389069E-2</v>
      </c>
      <c r="K81" s="1041">
        <v>5.28632101</v>
      </c>
      <c r="L81" s="1041">
        <v>80.417827440942389</v>
      </c>
      <c r="M81" s="1042">
        <v>1005.2228430117799</v>
      </c>
      <c r="N81" s="1043">
        <v>4.4951450198894224E-3</v>
      </c>
      <c r="O81" s="1043">
        <v>1.4999999999999999E-2</v>
      </c>
    </row>
    <row r="82" spans="1:15" ht="15" customHeight="1" x14ac:dyDescent="0.2">
      <c r="A82" s="19"/>
      <c r="B82" s="37" t="s">
        <v>1190</v>
      </c>
      <c r="C82" s="1041">
        <v>21.432877960000003</v>
      </c>
      <c r="D82" s="1041">
        <v>3482.1714625500003</v>
      </c>
      <c r="E82" s="1038"/>
      <c r="F82" s="1041"/>
      <c r="G82" s="1041"/>
      <c r="H82" s="1042">
        <v>3503.6043405100004</v>
      </c>
      <c r="I82" s="1041">
        <v>69.830700409999992</v>
      </c>
      <c r="J82" s="1041">
        <v>2.5449800266946223</v>
      </c>
      <c r="K82" s="1041"/>
      <c r="L82" s="1041">
        <v>72.375680436694623</v>
      </c>
      <c r="M82" s="1042">
        <v>904.69600545868275</v>
      </c>
      <c r="N82" s="1043">
        <v>4.0456101567160618E-3</v>
      </c>
      <c r="O82" s="1043">
        <v>0.02</v>
      </c>
    </row>
    <row r="83" spans="1:15" ht="15" customHeight="1" x14ac:dyDescent="0.2">
      <c r="A83" s="19"/>
      <c r="B83" s="37" t="s">
        <v>1192</v>
      </c>
      <c r="C83" s="1041">
        <v>0.14640929999999999</v>
      </c>
      <c r="D83" s="1041">
        <v>1750.75999144</v>
      </c>
      <c r="E83" s="1038"/>
      <c r="F83" s="1041">
        <v>0.44529493124228448</v>
      </c>
      <c r="G83" s="1041"/>
      <c r="H83" s="1042">
        <v>1751.3516956712422</v>
      </c>
      <c r="I83" s="1041">
        <v>50.123827210000002</v>
      </c>
      <c r="J83" s="1041">
        <v>5.0199073792077963E-2</v>
      </c>
      <c r="K83" s="1041"/>
      <c r="L83" s="1041">
        <v>50.174026283792081</v>
      </c>
      <c r="M83" s="1042">
        <v>627.17532854740102</v>
      </c>
      <c r="N83" s="1043">
        <v>2.804596089629774E-3</v>
      </c>
      <c r="O83" s="1043">
        <v>5.0000000000000001E-3</v>
      </c>
    </row>
    <row r="84" spans="1:15" ht="15" customHeight="1" x14ac:dyDescent="0.2">
      <c r="A84" s="19"/>
      <c r="B84" s="37" t="s">
        <v>1193</v>
      </c>
      <c r="C84" s="1041">
        <v>0.85314131999999998</v>
      </c>
      <c r="D84" s="1041">
        <v>1843.3836272799999</v>
      </c>
      <c r="E84" s="1038"/>
      <c r="F84" s="1041">
        <v>13.652190920408</v>
      </c>
      <c r="G84" s="1041"/>
      <c r="H84" s="1042">
        <v>1857.888959520408</v>
      </c>
      <c r="I84" s="1041">
        <v>48.796955990000001</v>
      </c>
      <c r="J84" s="1041">
        <v>0.33448020647012389</v>
      </c>
      <c r="K84" s="1041"/>
      <c r="L84" s="1041">
        <v>49.131436196470126</v>
      </c>
      <c r="M84" s="1042">
        <v>614.14295245587653</v>
      </c>
      <c r="N84" s="1043">
        <v>2.7463180462164137E-3</v>
      </c>
      <c r="O84" s="1043">
        <v>1.2500000000000001E-2</v>
      </c>
    </row>
    <row r="85" spans="1:15" ht="15" customHeight="1" x14ac:dyDescent="0.2">
      <c r="A85" s="19"/>
      <c r="B85" s="37" t="s">
        <v>1195</v>
      </c>
      <c r="C85" s="1041">
        <v>0.56787967000000006</v>
      </c>
      <c r="D85" s="1041">
        <v>3008.6327781100003</v>
      </c>
      <c r="E85" s="1038"/>
      <c r="F85" s="1041"/>
      <c r="G85" s="1041"/>
      <c r="H85" s="1042">
        <v>3009.2006577800003</v>
      </c>
      <c r="I85" s="1041">
        <v>47.810340930000002</v>
      </c>
      <c r="J85" s="1041">
        <v>1.246702871855959</v>
      </c>
      <c r="K85" s="1041"/>
      <c r="L85" s="1041">
        <v>49.057043801855961</v>
      </c>
      <c r="M85" s="1042">
        <v>613.21304752319952</v>
      </c>
      <c r="N85" s="1043">
        <v>2.7421597070420175E-3</v>
      </c>
      <c r="O85" s="1043">
        <v>2.5000000000000001E-2</v>
      </c>
    </row>
    <row r="86" spans="1:15" ht="15" customHeight="1" x14ac:dyDescent="0.2">
      <c r="A86" s="19"/>
      <c r="B86" s="37" t="s">
        <v>1194</v>
      </c>
      <c r="C86" s="1041">
        <v>2.8471113099999998</v>
      </c>
      <c r="D86" s="1041">
        <v>3176.2645734600001</v>
      </c>
      <c r="E86" s="1041"/>
      <c r="F86" s="1041">
        <v>336.27013900296004</v>
      </c>
      <c r="G86" s="1041">
        <v>46.957504520000001</v>
      </c>
      <c r="H86" s="1042">
        <v>3562.3393282929601</v>
      </c>
      <c r="I86" s="1041">
        <v>38.835371840000001</v>
      </c>
      <c r="J86" s="1041">
        <v>2.7178384029603171</v>
      </c>
      <c r="K86" s="1041">
        <v>0.56349006000000001</v>
      </c>
      <c r="L86" s="1041">
        <v>42.116700302960318</v>
      </c>
      <c r="M86" s="1042">
        <v>526.45875378700396</v>
      </c>
      <c r="N86" s="1043">
        <v>2.3542127615927152E-3</v>
      </c>
      <c r="O86" s="1043">
        <v>0.01</v>
      </c>
    </row>
    <row r="87" spans="1:15" ht="15" customHeight="1" x14ac:dyDescent="0.2">
      <c r="A87" s="19"/>
      <c r="B87" s="37" t="s">
        <v>1196</v>
      </c>
      <c r="C87" s="1041">
        <v>0.74813731999999999</v>
      </c>
      <c r="D87" s="1041">
        <v>2446.7713518</v>
      </c>
      <c r="E87" s="1041"/>
      <c r="F87" s="1041"/>
      <c r="G87" s="1041">
        <v>149.70894127</v>
      </c>
      <c r="H87" s="1042">
        <v>2597.2284303900001</v>
      </c>
      <c r="I87" s="1041">
        <v>35.232315740000004</v>
      </c>
      <c r="J87" s="1041">
        <v>0.10932277258253552</v>
      </c>
      <c r="K87" s="1041">
        <v>1.7163609900000001</v>
      </c>
      <c r="L87" s="1041">
        <v>37.05799950258254</v>
      </c>
      <c r="M87" s="1042">
        <v>463.22499378228173</v>
      </c>
      <c r="N87" s="1043">
        <v>2.0714446934472731E-3</v>
      </c>
      <c r="O87" s="1043">
        <v>2.5000000000000001E-2</v>
      </c>
    </row>
    <row r="88" spans="1:15" ht="15" customHeight="1" x14ac:dyDescent="0.2">
      <c r="A88" s="19"/>
      <c r="B88" s="37" t="s">
        <v>1198</v>
      </c>
      <c r="C88" s="1041">
        <v>0.16056492</v>
      </c>
      <c r="D88" s="1041">
        <v>565.08917276</v>
      </c>
      <c r="E88" s="1041"/>
      <c r="F88" s="1041"/>
      <c r="G88" s="1041"/>
      <c r="H88" s="1042">
        <v>565.24973767999995</v>
      </c>
      <c r="I88" s="1041">
        <v>34.824324820000001</v>
      </c>
      <c r="J88" s="1041">
        <v>0.1138446191654913</v>
      </c>
      <c r="K88" s="1041"/>
      <c r="L88" s="1041">
        <v>34.938169439165485</v>
      </c>
      <c r="M88" s="1042">
        <v>436.72711798956857</v>
      </c>
      <c r="N88" s="1043">
        <v>1.9529517689824962E-3</v>
      </c>
      <c r="O88" s="1043">
        <v>5.0000000000000001E-3</v>
      </c>
    </row>
    <row r="89" spans="1:15" ht="15" customHeight="1" x14ac:dyDescent="0.2">
      <c r="A89" s="19"/>
      <c r="B89" s="37" t="s">
        <v>1197</v>
      </c>
      <c r="C89" s="1041">
        <v>0.13153901999999998</v>
      </c>
      <c r="D89" s="1041">
        <v>590.87363786000003</v>
      </c>
      <c r="E89" s="1041"/>
      <c r="F89" s="1041"/>
      <c r="G89" s="1041"/>
      <c r="H89" s="1042">
        <v>591.00517688000002</v>
      </c>
      <c r="I89" s="1041">
        <v>20.947314300000002</v>
      </c>
      <c r="J89" s="1041"/>
      <c r="K89" s="1041"/>
      <c r="L89" s="1041">
        <v>20.947314300000002</v>
      </c>
      <c r="M89" s="1042">
        <v>261.84142875000003</v>
      </c>
      <c r="N89" s="1043">
        <v>1.1708997687714709E-3</v>
      </c>
      <c r="O89" s="1043">
        <v>1.4999999999999999E-2</v>
      </c>
    </row>
    <row r="90" spans="1:15" ht="15" customHeight="1" x14ac:dyDescent="0.2">
      <c r="A90" s="19"/>
      <c r="B90" s="37" t="s">
        <v>1199</v>
      </c>
      <c r="C90" s="1041">
        <v>9.790800999999999E-2</v>
      </c>
      <c r="D90" s="1041">
        <v>464.59167636000001</v>
      </c>
      <c r="E90" s="1041"/>
      <c r="F90" s="1041"/>
      <c r="G90" s="1041"/>
      <c r="H90" s="1042">
        <v>464.68958437000003</v>
      </c>
      <c r="I90" s="1041">
        <v>17.49686282</v>
      </c>
      <c r="J90" s="1041"/>
      <c r="K90" s="1041"/>
      <c r="L90" s="1041">
        <v>17.49686282</v>
      </c>
      <c r="M90" s="1042">
        <v>218.71078525000001</v>
      </c>
      <c r="N90" s="1043">
        <v>9.7802860723601899E-4</v>
      </c>
      <c r="O90" s="1043">
        <v>0.02</v>
      </c>
    </row>
    <row r="91" spans="1:15" ht="15" customHeight="1" x14ac:dyDescent="0.2">
      <c r="A91" s="19"/>
      <c r="B91" s="37" t="s">
        <v>1200</v>
      </c>
      <c r="C91" s="1041">
        <v>2.20146161</v>
      </c>
      <c r="D91" s="1041">
        <v>164.41862815000002</v>
      </c>
      <c r="E91" s="1041"/>
      <c r="F91" s="1041">
        <v>7.4234452831080562</v>
      </c>
      <c r="G91" s="1041"/>
      <c r="H91" s="1042">
        <v>174.04353504310808</v>
      </c>
      <c r="I91" s="1041">
        <v>7.0669523700000001</v>
      </c>
      <c r="J91" s="1041">
        <v>0.67850129257640468</v>
      </c>
      <c r="K91" s="1041"/>
      <c r="L91" s="1041">
        <v>7.7454536625764048</v>
      </c>
      <c r="M91" s="1042">
        <v>96.818170782205058</v>
      </c>
      <c r="N91" s="1043">
        <v>4.3295048580718786E-4</v>
      </c>
      <c r="O91" s="1043">
        <v>0.01</v>
      </c>
    </row>
    <row r="92" spans="1:15" ht="15" customHeight="1" x14ac:dyDescent="0.2">
      <c r="A92" s="19"/>
      <c r="B92" s="37" t="s">
        <v>1205</v>
      </c>
      <c r="C92" s="1041">
        <v>1.7301600000000001E-3</v>
      </c>
      <c r="D92" s="1041">
        <v>139.42870754</v>
      </c>
      <c r="E92" s="1041"/>
      <c r="F92" s="1041"/>
      <c r="G92" s="1041"/>
      <c r="H92" s="1042">
        <v>139.4304377</v>
      </c>
      <c r="I92" s="1041">
        <v>2.6950648900000003</v>
      </c>
      <c r="J92" s="1041"/>
      <c r="K92" s="1041"/>
      <c r="L92" s="1041">
        <v>2.6950648900000003</v>
      </c>
      <c r="M92" s="1042">
        <v>33.688311125000006</v>
      </c>
      <c r="N92" s="1043">
        <v>1.506470381515739E-4</v>
      </c>
      <c r="O92" s="1043">
        <v>5.0000000000000001E-3</v>
      </c>
    </row>
    <row r="93" spans="1:15" ht="15" customHeight="1" x14ac:dyDescent="0.2">
      <c r="A93" s="19"/>
      <c r="B93" s="37" t="s">
        <v>1207</v>
      </c>
      <c r="C93" s="1041">
        <v>5.5635600000000004E-3</v>
      </c>
      <c r="D93" s="1041">
        <v>26.776978920000001</v>
      </c>
      <c r="E93" s="1041"/>
      <c r="F93" s="1041"/>
      <c r="G93" s="1041"/>
      <c r="H93" s="1042">
        <v>26.78254248</v>
      </c>
      <c r="I93" s="1041">
        <v>1.2844517200000001</v>
      </c>
      <c r="J93" s="1041"/>
      <c r="K93" s="1041"/>
      <c r="L93" s="1041">
        <v>1.2844517200000001</v>
      </c>
      <c r="M93" s="1042">
        <v>16.055646500000002</v>
      </c>
      <c r="N93" s="1043">
        <v>7.17974724781839E-5</v>
      </c>
      <c r="O93" s="1043">
        <v>1.4999999999999999E-2</v>
      </c>
    </row>
    <row r="94" spans="1:15" ht="15" customHeight="1" x14ac:dyDescent="0.2">
      <c r="A94" s="19"/>
      <c r="B94" s="37" t="s">
        <v>1208</v>
      </c>
      <c r="C94" s="1041">
        <v>1.3104059999999999E-2</v>
      </c>
      <c r="D94" s="1041">
        <v>59.852073390000001</v>
      </c>
      <c r="E94" s="1041"/>
      <c r="F94" s="1041">
        <v>1.5770005324530001</v>
      </c>
      <c r="G94" s="1041"/>
      <c r="H94" s="1042">
        <v>61.442177982453003</v>
      </c>
      <c r="I94" s="1041">
        <v>0.95986783999999992</v>
      </c>
      <c r="J94" s="1041">
        <v>0.19745338867293039</v>
      </c>
      <c r="K94" s="1041"/>
      <c r="L94" s="1041">
        <v>1.1573212286729302</v>
      </c>
      <c r="M94" s="1042">
        <v>14.466515358411627</v>
      </c>
      <c r="N94" s="1043">
        <v>6.469121242179712E-5</v>
      </c>
      <c r="O94" s="1043">
        <v>1.4999999999999999E-2</v>
      </c>
    </row>
    <row r="95" spans="1:15" ht="15" customHeight="1" x14ac:dyDescent="0.2">
      <c r="A95" s="19"/>
      <c r="B95" s="37" t="s">
        <v>1201</v>
      </c>
      <c r="C95" s="1041">
        <v>6.6670429999999989E-2</v>
      </c>
      <c r="D95" s="1041">
        <v>121.35039619</v>
      </c>
      <c r="E95" s="1041"/>
      <c r="F95" s="1041"/>
      <c r="G95" s="1041"/>
      <c r="H95" s="1042">
        <v>121.41706662</v>
      </c>
      <c r="I95" s="1041">
        <v>1.02330937</v>
      </c>
      <c r="J95" s="1041"/>
      <c r="K95" s="1041"/>
      <c r="L95" s="1041">
        <v>1.02330937</v>
      </c>
      <c r="M95" s="1042">
        <v>12.791367125000001</v>
      </c>
      <c r="N95" s="1043">
        <v>5.7200302031782635E-5</v>
      </c>
      <c r="O95" s="1043">
        <v>0.01</v>
      </c>
    </row>
    <row r="96" spans="1:15" ht="15" customHeight="1" x14ac:dyDescent="0.2">
      <c r="A96" s="19"/>
      <c r="B96" s="37" t="s">
        <v>1206</v>
      </c>
      <c r="C96" s="1041">
        <v>8.3917749999999999E-2</v>
      </c>
      <c r="D96" s="1041">
        <v>29.753121670000002</v>
      </c>
      <c r="E96" s="1041"/>
      <c r="F96" s="1041"/>
      <c r="G96" s="1041"/>
      <c r="H96" s="1042">
        <v>29.837039420000004</v>
      </c>
      <c r="I96" s="1041">
        <v>0.86525492000000004</v>
      </c>
      <c r="J96" s="1041"/>
      <c r="K96" s="1041"/>
      <c r="L96" s="1041">
        <v>0.86525492000000004</v>
      </c>
      <c r="M96" s="1042">
        <v>10.8156865</v>
      </c>
      <c r="N96" s="1043">
        <v>4.8365474029115875E-5</v>
      </c>
      <c r="O96" s="1043">
        <v>2.5000000000000001E-2</v>
      </c>
    </row>
    <row r="97" spans="1:15" ht="15" customHeight="1" x14ac:dyDescent="0.2">
      <c r="A97" s="19"/>
      <c r="B97" s="37" t="s">
        <v>1209</v>
      </c>
      <c r="C97" s="1041">
        <v>1.48077E-3</v>
      </c>
      <c r="D97" s="1041">
        <v>0.46747741999999998</v>
      </c>
      <c r="E97" s="1041"/>
      <c r="F97" s="1041">
        <v>7.0313096411931655</v>
      </c>
      <c r="G97" s="1041"/>
      <c r="H97" s="1042">
        <v>7.5002678311931659</v>
      </c>
      <c r="I97" s="1041">
        <v>5.0358900000000003E-3</v>
      </c>
      <c r="J97" s="1041">
        <v>0.85143073656176971</v>
      </c>
      <c r="K97" s="1041"/>
      <c r="L97" s="1041">
        <v>0.85646662656176975</v>
      </c>
      <c r="M97" s="1042">
        <v>10.705832832022121</v>
      </c>
      <c r="N97" s="1043">
        <v>4.7874231542974358E-5</v>
      </c>
      <c r="O97" s="1043">
        <v>0.01</v>
      </c>
    </row>
    <row r="98" spans="1:15" ht="15" customHeight="1" x14ac:dyDescent="0.2">
      <c r="A98" s="19"/>
      <c r="B98" s="37" t="s">
        <v>1210</v>
      </c>
      <c r="C98" s="1041">
        <v>1.6756800000000001E-3</v>
      </c>
      <c r="D98" s="1041">
        <v>17.66237529</v>
      </c>
      <c r="E98" s="1041"/>
      <c r="F98" s="1041">
        <v>1.4383394475509999</v>
      </c>
      <c r="G98" s="1041"/>
      <c r="H98" s="1042">
        <v>19.102390417551</v>
      </c>
      <c r="I98" s="1041">
        <v>5.5331029999999996E-2</v>
      </c>
      <c r="J98" s="1041">
        <v>0.16231753198989804</v>
      </c>
      <c r="K98" s="1041"/>
      <c r="L98" s="1041">
        <v>0.21764856198989804</v>
      </c>
      <c r="M98" s="1042">
        <v>2.7206070248737255</v>
      </c>
      <c r="N98" s="1043">
        <v>1.2165982104322307E-5</v>
      </c>
      <c r="O98" s="1043">
        <v>5.0000000000000001E-3</v>
      </c>
    </row>
    <row r="99" spans="1:15" ht="15" customHeight="1" x14ac:dyDescent="0.2">
      <c r="A99" s="19"/>
      <c r="B99" s="37" t="s">
        <v>1212</v>
      </c>
      <c r="C99" s="1041"/>
      <c r="D99" s="1041">
        <v>4.3327757999999994</v>
      </c>
      <c r="E99" s="1041"/>
      <c r="F99" s="1041"/>
      <c r="G99" s="1041"/>
      <c r="H99" s="1042">
        <v>4.3327757999999994</v>
      </c>
      <c r="I99" s="1041">
        <v>0.17368512</v>
      </c>
      <c r="J99" s="1041"/>
      <c r="K99" s="1041"/>
      <c r="L99" s="1041">
        <v>0.17368512</v>
      </c>
      <c r="M99" s="1042">
        <v>2.1710639999999999</v>
      </c>
      <c r="N99" s="1043">
        <v>9.708541340168136E-6</v>
      </c>
      <c r="O99" s="1043">
        <v>1.4999999999999999E-2</v>
      </c>
    </row>
    <row r="100" spans="1:15" ht="15" customHeight="1" x14ac:dyDescent="0.2">
      <c r="A100" s="19"/>
      <c r="B100" s="37" t="s">
        <v>1211</v>
      </c>
      <c r="C100" s="1041">
        <v>0.22258992000000002</v>
      </c>
      <c r="D100" s="1041">
        <v>1.6183473799999999</v>
      </c>
      <c r="E100" s="1041"/>
      <c r="F100" s="1041"/>
      <c r="G100" s="1041"/>
      <c r="H100" s="1042">
        <v>1.8409373</v>
      </c>
      <c r="I100" s="1041">
        <v>3.0849979999999999E-2</v>
      </c>
      <c r="J100" s="1041"/>
      <c r="K100" s="1041"/>
      <c r="L100" s="1041">
        <v>3.0849979999999999E-2</v>
      </c>
      <c r="M100" s="1042">
        <v>0.38562474999999996</v>
      </c>
      <c r="N100" s="1043">
        <v>1.7244327330594596E-6</v>
      </c>
      <c r="O100" s="1043">
        <v>5.0000000000000001E-3</v>
      </c>
    </row>
    <row r="101" spans="1:15" ht="15" customHeight="1" x14ac:dyDescent="0.2">
      <c r="A101" s="19"/>
      <c r="B101" s="37" t="s">
        <v>1213</v>
      </c>
      <c r="C101" s="1041">
        <v>3.5749000000000002E-3</v>
      </c>
      <c r="D101" s="1041">
        <v>2.39657E-2</v>
      </c>
      <c r="E101" s="1041"/>
      <c r="F101" s="1041"/>
      <c r="G101" s="1041"/>
      <c r="H101" s="1042">
        <v>2.7540599999999998E-2</v>
      </c>
      <c r="I101" s="1041">
        <v>1.1971199999999999E-3</v>
      </c>
      <c r="J101" s="1041"/>
      <c r="K101" s="1041"/>
      <c r="L101" s="1041">
        <v>1.1971199999999999E-3</v>
      </c>
      <c r="M101" s="1042">
        <v>1.4963999999999998E-2</v>
      </c>
      <c r="N101" s="1043">
        <v>6.6915859050804566E-8</v>
      </c>
      <c r="O101" s="1043">
        <v>1.2500000000000001E-2</v>
      </c>
    </row>
    <row r="102" spans="1:15" ht="15" customHeight="1" x14ac:dyDescent="0.2">
      <c r="A102" s="19"/>
      <c r="B102" s="37" t="s">
        <v>1216</v>
      </c>
      <c r="C102" s="1041"/>
      <c r="D102" s="1041"/>
      <c r="E102" s="1041"/>
      <c r="F102" s="1041"/>
      <c r="G102" s="1041"/>
      <c r="H102" s="1042"/>
      <c r="I102" s="1041"/>
      <c r="J102" s="1041"/>
      <c r="K102" s="1041"/>
      <c r="L102" s="1041"/>
      <c r="M102" s="1042"/>
      <c r="N102" s="1043"/>
      <c r="O102" s="1043">
        <v>0.01</v>
      </c>
    </row>
    <row r="103" spans="1:15" ht="15" customHeight="1" x14ac:dyDescent="0.2">
      <c r="A103" s="19"/>
      <c r="B103" s="415" t="s">
        <v>1217</v>
      </c>
      <c r="C103" s="38"/>
      <c r="D103" s="38"/>
      <c r="E103" s="38"/>
      <c r="F103" s="416"/>
      <c r="G103" s="416"/>
      <c r="H103" s="417"/>
      <c r="I103" s="416"/>
      <c r="J103" s="416"/>
      <c r="K103" s="416"/>
      <c r="L103" s="416"/>
      <c r="M103" s="417"/>
      <c r="N103" s="418"/>
      <c r="O103" s="419"/>
    </row>
    <row r="104" spans="1:15" ht="15" customHeight="1" x14ac:dyDescent="0.2">
      <c r="A104" s="19"/>
      <c r="B104" s="37" t="s">
        <v>1182</v>
      </c>
      <c r="C104" s="1041">
        <v>20439.42411752</v>
      </c>
      <c r="D104" s="1041">
        <v>17443.603370389999</v>
      </c>
      <c r="E104" s="1041"/>
      <c r="F104" s="1041">
        <v>1.1708322612349999</v>
      </c>
      <c r="G104" s="1041">
        <v>283.49875376</v>
      </c>
      <c r="H104" s="1042">
        <v>38167.697073931238</v>
      </c>
      <c r="I104" s="1041">
        <v>1608.6486782899999</v>
      </c>
      <c r="J104" s="1041">
        <v>2.2167951873583877E-2</v>
      </c>
      <c r="K104" s="1041">
        <v>3.93893249</v>
      </c>
      <c r="L104" s="1041">
        <v>1612.6097787318736</v>
      </c>
      <c r="M104" s="1042">
        <v>20157.622234148421</v>
      </c>
      <c r="N104" s="1043">
        <v>9.0140644762071648E-2</v>
      </c>
      <c r="O104" s="1043"/>
    </row>
    <row r="105" spans="1:15" ht="15" customHeight="1" x14ac:dyDescent="0.2">
      <c r="A105" s="19"/>
      <c r="B105" s="37" t="s">
        <v>1183</v>
      </c>
      <c r="C105" s="1041">
        <v>4270.9542799299998</v>
      </c>
      <c r="D105" s="1041">
        <v>30375.9606623</v>
      </c>
      <c r="E105" s="1041"/>
      <c r="F105" s="1044"/>
      <c r="G105" s="1044">
        <v>348.57334413000001</v>
      </c>
      <c r="H105" s="1044">
        <v>34995.48828636</v>
      </c>
      <c r="I105" s="1044">
        <v>904.00231253999993</v>
      </c>
      <c r="J105" s="1044">
        <v>0.14533225020266191</v>
      </c>
      <c r="K105" s="1044">
        <v>3.68909807</v>
      </c>
      <c r="L105" s="1044">
        <v>907.83674286020266</v>
      </c>
      <c r="M105" s="1044">
        <v>11347.959285752533</v>
      </c>
      <c r="N105" s="1045">
        <v>5.0745685918182674E-2</v>
      </c>
      <c r="O105" s="1043"/>
    </row>
    <row r="106" spans="1:15" ht="15" customHeight="1" x14ac:dyDescent="0.2">
      <c r="A106" s="19"/>
      <c r="B106" s="37" t="s">
        <v>1203</v>
      </c>
      <c r="C106" s="1041">
        <v>2.8149799999999999E-3</v>
      </c>
      <c r="D106" s="1041">
        <v>900.80796128999998</v>
      </c>
      <c r="E106" s="1041"/>
      <c r="F106" s="1044">
        <v>0.80171072477676419</v>
      </c>
      <c r="G106" s="1044"/>
      <c r="H106" s="1044">
        <v>901.61248699477676</v>
      </c>
      <c r="I106" s="1044">
        <v>72.932507819999998</v>
      </c>
      <c r="J106" s="1044">
        <v>5.0042592003558727E-2</v>
      </c>
      <c r="K106" s="1044"/>
      <c r="L106" s="1044">
        <v>72.982550412003548</v>
      </c>
      <c r="M106" s="1044">
        <v>912.28188015004434</v>
      </c>
      <c r="N106" s="1045">
        <v>4.0795325920023632E-3</v>
      </c>
      <c r="O106" s="1043"/>
    </row>
    <row r="107" spans="1:15" ht="15" customHeight="1" x14ac:dyDescent="0.2">
      <c r="A107" s="19"/>
      <c r="B107" s="37" t="s">
        <v>1219</v>
      </c>
      <c r="C107" s="1041">
        <v>1.3159726299999999</v>
      </c>
      <c r="D107" s="1041">
        <v>1230.1470134200001</v>
      </c>
      <c r="E107" s="1041"/>
      <c r="F107" s="1044">
        <v>24.527413519151011</v>
      </c>
      <c r="G107" s="1044"/>
      <c r="H107" s="1044">
        <v>1255.9903995691511</v>
      </c>
      <c r="I107" s="1044">
        <v>51.171331899999998</v>
      </c>
      <c r="J107" s="1044">
        <v>1.5933542250221315</v>
      </c>
      <c r="K107" s="1044"/>
      <c r="L107" s="1044">
        <v>52.764686125022131</v>
      </c>
      <c r="M107" s="1044">
        <v>659.55857656277658</v>
      </c>
      <c r="N107" s="1045">
        <v>2.9494071601860504E-3</v>
      </c>
      <c r="O107" s="1043"/>
    </row>
    <row r="108" spans="1:15" ht="15" customHeight="1" x14ac:dyDescent="0.2">
      <c r="A108" s="19"/>
      <c r="B108" s="37" t="s">
        <v>1202</v>
      </c>
      <c r="C108" s="1041">
        <v>6.9799219999999995E-2</v>
      </c>
      <c r="D108" s="1041">
        <v>157.24812172</v>
      </c>
      <c r="E108" s="1041"/>
      <c r="F108" s="1044"/>
      <c r="G108" s="1044"/>
      <c r="H108" s="1044">
        <v>157.31792093999999</v>
      </c>
      <c r="I108" s="1044">
        <v>5.2377289299999994</v>
      </c>
      <c r="J108" s="1044">
        <v>3.1099582584806643E-3</v>
      </c>
      <c r="K108" s="1044"/>
      <c r="L108" s="1044">
        <v>5.2408388882584802</v>
      </c>
      <c r="M108" s="1044">
        <v>65.510486103231003</v>
      </c>
      <c r="N108" s="1045">
        <v>2.9294910815513885E-4</v>
      </c>
      <c r="O108" s="1043"/>
    </row>
    <row r="109" spans="1:15" ht="15" customHeight="1" x14ac:dyDescent="0.2">
      <c r="A109" s="19"/>
      <c r="B109" s="37" t="s">
        <v>1215</v>
      </c>
      <c r="C109" s="1041"/>
      <c r="D109" s="1041">
        <v>0.23152523999999999</v>
      </c>
      <c r="E109" s="1041"/>
      <c r="F109" s="1044"/>
      <c r="G109" s="1044"/>
      <c r="H109" s="1044">
        <v>0.23152523999999999</v>
      </c>
      <c r="I109" s="1044">
        <v>2.9430599999999999E-3</v>
      </c>
      <c r="J109" s="1044"/>
      <c r="K109" s="1044"/>
      <c r="L109" s="1044">
        <v>2.9430599999999999E-3</v>
      </c>
      <c r="M109" s="1044">
        <v>3.6788250000000002E-2</v>
      </c>
      <c r="N109" s="1046">
        <v>1.6450931246496669E-7</v>
      </c>
      <c r="O109" s="1043"/>
    </row>
    <row r="110" spans="1:15" ht="15" customHeight="1" x14ac:dyDescent="0.2">
      <c r="A110" s="19"/>
      <c r="B110" s="37" t="s">
        <v>1224</v>
      </c>
      <c r="C110" s="1041"/>
      <c r="D110" s="1041">
        <v>1.6807300000000001E-3</v>
      </c>
      <c r="E110" s="1041"/>
      <c r="F110" s="1041"/>
      <c r="G110" s="1041"/>
      <c r="H110" s="1044">
        <v>1.6807300000000001E-3</v>
      </c>
      <c r="I110" s="1044">
        <v>3.5420000000000003E-5</v>
      </c>
      <c r="J110" s="1044"/>
      <c r="K110" s="1044"/>
      <c r="L110" s="1044">
        <v>3.5420000000000003E-5</v>
      </c>
      <c r="M110" s="1044">
        <v>4.4275000000000006E-4</v>
      </c>
      <c r="N110" s="1045">
        <v>1.9798848299080276E-9</v>
      </c>
      <c r="O110" s="1043"/>
    </row>
    <row r="111" spans="1:15" ht="15" customHeight="1" x14ac:dyDescent="0.2">
      <c r="A111" s="408"/>
      <c r="B111" s="415" t="s">
        <v>1225</v>
      </c>
      <c r="C111" s="38"/>
      <c r="D111" s="38"/>
      <c r="E111" s="38"/>
      <c r="F111" s="416"/>
      <c r="G111" s="416"/>
      <c r="H111" s="416"/>
      <c r="I111" s="416"/>
      <c r="J111" s="416"/>
      <c r="K111" s="416"/>
      <c r="L111" s="416"/>
      <c r="M111" s="416"/>
      <c r="N111" s="416"/>
      <c r="O111" s="416"/>
    </row>
    <row r="112" spans="1:15" ht="15" customHeight="1" x14ac:dyDescent="0.2">
      <c r="A112" s="19"/>
      <c r="B112" s="414" t="s">
        <v>1226</v>
      </c>
      <c r="C112" s="1041">
        <v>3.7020604599999998</v>
      </c>
      <c r="D112" s="1041">
        <v>116335.13462675</v>
      </c>
      <c r="E112" s="1041"/>
      <c r="F112" s="1047"/>
      <c r="G112" s="1047">
        <v>4370.3577194399995</v>
      </c>
      <c r="H112" s="1047">
        <v>120709.19440665</v>
      </c>
      <c r="I112" s="1047">
        <v>1553.8841923800001</v>
      </c>
      <c r="J112" s="1047">
        <v>1.270210734317637</v>
      </c>
      <c r="K112" s="1047">
        <v>53.409735759999997</v>
      </c>
      <c r="L112" s="1047">
        <v>1608.5641388743177</v>
      </c>
      <c r="M112" s="1047">
        <v>20107.05173592897</v>
      </c>
      <c r="N112" s="1048">
        <v>8.991450413583657E-2</v>
      </c>
      <c r="O112" s="1043"/>
    </row>
    <row r="113" spans="1:15" ht="15" customHeight="1" x14ac:dyDescent="0.2">
      <c r="A113" s="19"/>
      <c r="B113" s="37" t="s">
        <v>1227</v>
      </c>
      <c r="C113" s="1041">
        <v>1748.5438219600001</v>
      </c>
      <c r="D113" s="1041">
        <v>16404.941314030002</v>
      </c>
      <c r="E113" s="1041"/>
      <c r="F113" s="1044">
        <v>48.919133175818018</v>
      </c>
      <c r="G113" s="1044">
        <v>606.98355569</v>
      </c>
      <c r="H113" s="1044">
        <v>18809.387824855821</v>
      </c>
      <c r="I113" s="1044">
        <v>600.72184867999999</v>
      </c>
      <c r="J113" s="1044">
        <v>0.30361236691045179</v>
      </c>
      <c r="K113" s="1044">
        <v>4.8558684400000001</v>
      </c>
      <c r="L113" s="1044">
        <v>605.88132948691043</v>
      </c>
      <c r="M113" s="1044">
        <v>7573.51661858638</v>
      </c>
      <c r="N113" s="1045">
        <v>3.3867172585421837E-2</v>
      </c>
      <c r="O113" s="1043"/>
    </row>
    <row r="114" spans="1:15" ht="15" customHeight="1" x14ac:dyDescent="0.2">
      <c r="A114" s="19"/>
      <c r="B114" s="37" t="s">
        <v>1230</v>
      </c>
      <c r="C114" s="1041">
        <v>3.68056414</v>
      </c>
      <c r="D114" s="1041">
        <v>24379.987398130001</v>
      </c>
      <c r="E114" s="1041"/>
      <c r="F114" s="1044"/>
      <c r="G114" s="1044">
        <v>222.68433069</v>
      </c>
      <c r="H114" s="1044">
        <v>24606.35229296</v>
      </c>
      <c r="I114" s="1044">
        <v>218.37235515</v>
      </c>
      <c r="J114" s="1044">
        <v>0.14197643883874525</v>
      </c>
      <c r="K114" s="1044">
        <v>2.3559496499999999</v>
      </c>
      <c r="L114" s="1044">
        <v>220.87028123883877</v>
      </c>
      <c r="M114" s="1044">
        <v>2760.8785154854845</v>
      </c>
      <c r="N114" s="1045">
        <v>1.2346067735807355E-2</v>
      </c>
      <c r="O114" s="1043"/>
    </row>
    <row r="115" spans="1:15" ht="15" customHeight="1" x14ac:dyDescent="0.2">
      <c r="A115" s="19"/>
      <c r="B115" s="37" t="s">
        <v>1231</v>
      </c>
      <c r="C115" s="1041">
        <v>2281.1390322100001</v>
      </c>
      <c r="D115" s="1041">
        <v>2040.5430564100002</v>
      </c>
      <c r="E115" s="1041"/>
      <c r="F115" s="1044">
        <v>34.373508008501233</v>
      </c>
      <c r="G115" s="1044"/>
      <c r="H115" s="1044">
        <v>4356.0555966285019</v>
      </c>
      <c r="I115" s="1044">
        <v>215.85121512999999</v>
      </c>
      <c r="J115" s="1044">
        <v>3.289334275168883</v>
      </c>
      <c r="K115" s="1044"/>
      <c r="L115" s="1044">
        <v>219.14054940516888</v>
      </c>
      <c r="M115" s="1044">
        <v>2739.2568675646112</v>
      </c>
      <c r="N115" s="1045">
        <v>1.224938027625648E-2</v>
      </c>
      <c r="O115" s="1043"/>
    </row>
    <row r="116" spans="1:15" ht="15" customHeight="1" x14ac:dyDescent="0.2">
      <c r="A116" s="19"/>
      <c r="B116" s="421" t="s">
        <v>1232</v>
      </c>
      <c r="C116" s="1041">
        <v>292.05993779999994</v>
      </c>
      <c r="D116" s="1041">
        <v>72901.464553280006</v>
      </c>
      <c r="E116" s="1041"/>
      <c r="F116" s="1041">
        <v>535.82694841542968</v>
      </c>
      <c r="G116" s="1041">
        <v>1850.04277897</v>
      </c>
      <c r="H116" s="1042">
        <v>75579.394218465444</v>
      </c>
      <c r="I116" s="1041">
        <v>1109.7670949499998</v>
      </c>
      <c r="J116" s="1041">
        <v>31.819284626126105</v>
      </c>
      <c r="K116" s="1041">
        <v>22.167362220000001</v>
      </c>
      <c r="L116" s="1041">
        <v>1163.7537417961257</v>
      </c>
      <c r="M116" s="1042">
        <v>14546.921772451571</v>
      </c>
      <c r="N116" s="1043">
        <v>6.5050772985060845E-2</v>
      </c>
      <c r="O116" s="1043"/>
    </row>
    <row r="117" spans="1:15" ht="15" customHeight="1" x14ac:dyDescent="0.2">
      <c r="A117" s="39" t="s">
        <v>1233</v>
      </c>
      <c r="B117" s="134" t="s">
        <v>184</v>
      </c>
      <c r="C117" s="1041">
        <v>45662.144483930002</v>
      </c>
      <c r="D117" s="1041">
        <v>907810.48502013041</v>
      </c>
      <c r="E117" s="1041"/>
      <c r="F117" s="1049">
        <v>1080.3799013538062</v>
      </c>
      <c r="G117" s="1049">
        <v>20321.349232590001</v>
      </c>
      <c r="H117" s="1050">
        <v>974874.35863800417</v>
      </c>
      <c r="I117" s="1049">
        <v>17607.979554710004</v>
      </c>
      <c r="J117" s="1049">
        <v>54.436341515062139</v>
      </c>
      <c r="K117" s="1049">
        <v>227.51359106000001</v>
      </c>
      <c r="L117" s="1049">
        <v>17889.929487285066</v>
      </c>
      <c r="M117" s="1050">
        <v>223624.11859106334</v>
      </c>
      <c r="N117" s="1051">
        <v>1.0000000000000002</v>
      </c>
      <c r="O117" s="1051">
        <v>8.3211647924692714E-3</v>
      </c>
    </row>
  </sheetData>
  <mergeCells count="20">
    <mergeCell ref="H2:H4"/>
    <mergeCell ref="E2:F3"/>
    <mergeCell ref="I2:L3"/>
    <mergeCell ref="G2:G4"/>
    <mergeCell ref="B70:O70"/>
    <mergeCell ref="B5:O5"/>
    <mergeCell ref="B45:O45"/>
    <mergeCell ref="B53:O53"/>
    <mergeCell ref="M2:M4"/>
    <mergeCell ref="N2:N4"/>
    <mergeCell ref="O2:O4"/>
    <mergeCell ref="C67:D68"/>
    <mergeCell ref="E67:F68"/>
    <mergeCell ref="G67:G69"/>
    <mergeCell ref="H67:H69"/>
    <mergeCell ref="I67:L68"/>
    <mergeCell ref="M67:M69"/>
    <mergeCell ref="N67:N69"/>
    <mergeCell ref="O67:O69"/>
    <mergeCell ref="C2:D3"/>
  </mergeCells>
  <conditionalFormatting sqref="C6:O44 C46:O52 C54:O61 C71:O117">
    <cfRule type="cellIs" dxfId="3" priority="12" stopIfTrue="1" operator="lessThan">
      <formula>0</formula>
    </cfRule>
  </conditionalFormatting>
  <hyperlinks>
    <hyperlink ref="Q1" location="Index!A1" display="Index" xr:uid="{02DB46C9-371D-4168-B902-8222CDE684E4}"/>
    <hyperlink ref="Q66" location="Index!A1" display="Index" xr:uid="{BF717E05-978F-41D7-AAE7-24550E120EC6}"/>
  </hyperlinks>
  <pageMargins left="0.70866141732283472" right="0.70866141732283472" top="0.74803149606299213" bottom="0.74803149606299213" header="0.31496062992125984" footer="0.31496062992125984"/>
  <pageSetup paperSize="9" scale="50" orientation="landscape" r:id="rId1"/>
  <headerFooter>
    <oddHeader>&amp;CEN
Annex IX</oddHead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84280-1E92-4BCA-9375-40D680A52718}">
  <sheetPr codeName="Sheet20"/>
  <dimension ref="A1:F5"/>
  <sheetViews>
    <sheetView showGridLines="0" zoomScaleNormal="100" workbookViewId="0"/>
  </sheetViews>
  <sheetFormatPr defaultColWidth="9.140625" defaultRowHeight="15" customHeight="1" x14ac:dyDescent="0.2"/>
  <cols>
    <col min="1" max="1" width="9.140625" style="8"/>
    <col min="2" max="2" width="55.42578125" style="8" customWidth="1"/>
    <col min="3" max="3" width="18.42578125" style="8" customWidth="1"/>
    <col min="4" max="4" width="22" style="8" customWidth="1"/>
    <col min="5" max="6" width="10.7109375" style="8" customWidth="1"/>
    <col min="7" max="38" width="8.85546875" style="8" customWidth="1"/>
    <col min="39" max="16384" width="9.140625" style="8"/>
  </cols>
  <sheetData>
    <row r="1" spans="1:6" ht="15" customHeight="1" thickBot="1" x14ac:dyDescent="0.25">
      <c r="A1" s="1" t="s">
        <v>1234</v>
      </c>
      <c r="B1" s="1"/>
      <c r="C1" s="1"/>
      <c r="D1" s="1"/>
      <c r="F1" s="1" t="s">
        <v>135</v>
      </c>
    </row>
    <row r="2" spans="1:6" ht="15" customHeight="1" thickBot="1" x14ac:dyDescent="0.25">
      <c r="C2" s="733">
        <v>2025</v>
      </c>
      <c r="D2" s="733">
        <v>2024</v>
      </c>
    </row>
    <row r="3" spans="1:6" ht="15" customHeight="1" x14ac:dyDescent="0.2">
      <c r="A3" s="39">
        <v>1</v>
      </c>
      <c r="B3" s="40" t="s">
        <v>192</v>
      </c>
      <c r="C3" s="1044">
        <v>340739.2605886691</v>
      </c>
      <c r="D3" s="1044">
        <v>333707.51707655477</v>
      </c>
    </row>
    <row r="4" spans="1:6" ht="15" customHeight="1" x14ac:dyDescent="0.2">
      <c r="A4" s="39">
        <v>2</v>
      </c>
      <c r="B4" s="40" t="s">
        <v>1235</v>
      </c>
      <c r="C4" s="1043">
        <v>9.3486361767952456E-3</v>
      </c>
      <c r="D4" s="1043">
        <v>8.3211647924692714E-3</v>
      </c>
    </row>
    <row r="5" spans="1:6" ht="15" customHeight="1" x14ac:dyDescent="0.2">
      <c r="A5" s="39">
        <v>3</v>
      </c>
      <c r="B5" s="40" t="s">
        <v>1236</v>
      </c>
      <c r="C5" s="1086">
        <v>3185.4473783936942</v>
      </c>
      <c r="D5" s="1086">
        <v>2776.8352420797655</v>
      </c>
    </row>
  </sheetData>
  <conditionalFormatting sqref="C3:D5">
    <cfRule type="cellIs" dxfId="2" priority="2" stopIfTrue="1" operator="lessThan">
      <formula>0</formula>
    </cfRule>
  </conditionalFormatting>
  <hyperlinks>
    <hyperlink ref="F1" location="Index!A1" display="Index" xr:uid="{33FAC577-ECB8-4B7C-A3AF-BB99118BC423}"/>
  </hyperlinks>
  <pageMargins left="0.70866141732283472" right="0.70866141732283472" top="0.74803149606299213" bottom="0.74803149606299213" header="0.31496062992125984" footer="0.31496062992125984"/>
  <pageSetup paperSize="9" orientation="landscape" verticalDpi="1200" r:id="rId1"/>
  <headerFooter>
    <oddHeader>&amp;CEN
Annex IX</oddHeader>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34DF9-CAE7-4CD0-938E-7259FB68F3C1}">
  <sheetPr codeName="Sheet23">
    <pageSetUpPr fitToPage="1"/>
  </sheetPr>
  <dimension ref="A1:F22"/>
  <sheetViews>
    <sheetView showGridLines="0" zoomScaleNormal="100" zoomScalePageLayoutView="85" workbookViewId="0">
      <pane ySplit="1" topLeftCell="A2" activePane="bottomLeft" state="frozen"/>
      <selection activeCell="D1" sqref="D1:E1048576"/>
      <selection pane="bottomLeft"/>
    </sheetView>
  </sheetViews>
  <sheetFormatPr defaultColWidth="9.140625" defaultRowHeight="15" customHeight="1" x14ac:dyDescent="0.2"/>
  <cols>
    <col min="1" max="1" width="10.7109375" style="8" customWidth="1"/>
    <col min="2" max="2" width="75.7109375" style="8" customWidth="1"/>
    <col min="3" max="4" width="15.7109375" style="8" customWidth="1"/>
    <col min="5" max="6" width="10.7109375" style="8" customWidth="1"/>
    <col min="7" max="16384" width="9.140625" style="8"/>
  </cols>
  <sheetData>
    <row r="1" spans="1:6" ht="15" customHeight="1" x14ac:dyDescent="0.2">
      <c r="A1" s="1" t="s">
        <v>1256</v>
      </c>
      <c r="B1" s="1"/>
      <c r="C1" s="1"/>
      <c r="D1" s="1"/>
      <c r="F1" s="1" t="s">
        <v>135</v>
      </c>
    </row>
    <row r="2" spans="1:6" ht="15" customHeight="1" x14ac:dyDescent="0.2">
      <c r="B2" s="41"/>
      <c r="C2" s="622">
        <v>2025</v>
      </c>
      <c r="D2" s="622">
        <v>2024</v>
      </c>
    </row>
    <row r="3" spans="1:6" ht="15" customHeight="1" x14ac:dyDescent="0.2">
      <c r="A3" s="734"/>
      <c r="B3" s="42"/>
      <c r="C3" s="103" t="s">
        <v>1257</v>
      </c>
      <c r="D3" s="103" t="s">
        <v>1257</v>
      </c>
    </row>
    <row r="4" spans="1:6" ht="11.25" x14ac:dyDescent="0.2">
      <c r="A4" s="735">
        <v>1</v>
      </c>
      <c r="B4" s="193" t="s">
        <v>1258</v>
      </c>
      <c r="C4" s="161">
        <v>1054405</v>
      </c>
      <c r="D4" s="161">
        <v>1020545</v>
      </c>
      <c r="E4" s="17"/>
    </row>
    <row r="5" spans="1:6" ht="22.5" x14ac:dyDescent="0.2">
      <c r="A5" s="736">
        <v>2</v>
      </c>
      <c r="B5" s="164" t="s">
        <v>1259</v>
      </c>
      <c r="C5" s="447"/>
      <c r="D5" s="447"/>
      <c r="E5" s="17"/>
    </row>
    <row r="6" spans="1:6" ht="22.5" x14ac:dyDescent="0.2">
      <c r="A6" s="736">
        <v>3</v>
      </c>
      <c r="B6" s="164" t="s">
        <v>1260</v>
      </c>
      <c r="C6" s="137"/>
      <c r="D6" s="137"/>
    </row>
    <row r="7" spans="1:6" ht="11.25" x14ac:dyDescent="0.2">
      <c r="A7" s="736">
        <v>4</v>
      </c>
      <c r="B7" s="194" t="s">
        <v>1261</v>
      </c>
      <c r="C7" s="448"/>
      <c r="D7" s="448"/>
    </row>
    <row r="8" spans="1:6" ht="33.75" x14ac:dyDescent="0.2">
      <c r="A8" s="736">
        <v>5</v>
      </c>
      <c r="B8" s="184" t="s">
        <v>1262</v>
      </c>
      <c r="C8" s="448"/>
      <c r="D8" s="448"/>
    </row>
    <row r="9" spans="1:6" ht="11.25" x14ac:dyDescent="0.2">
      <c r="A9" s="736">
        <v>6</v>
      </c>
      <c r="B9" s="164" t="s">
        <v>1263</v>
      </c>
      <c r="C9" s="449"/>
      <c r="D9" s="449">
        <v>-895</v>
      </c>
    </row>
    <row r="10" spans="1:6" ht="11.25" x14ac:dyDescent="0.2">
      <c r="A10" s="736">
        <v>7</v>
      </c>
      <c r="B10" s="164" t="s">
        <v>1264</v>
      </c>
      <c r="C10" s="449"/>
      <c r="D10" s="449"/>
    </row>
    <row r="11" spans="1:6" ht="11.25" x14ac:dyDescent="0.2">
      <c r="A11" s="736">
        <v>8</v>
      </c>
      <c r="B11" s="164" t="s">
        <v>1265</v>
      </c>
      <c r="C11" s="448">
        <v>22879</v>
      </c>
      <c r="D11" s="448">
        <v>12927</v>
      </c>
    </row>
    <row r="12" spans="1:6" ht="11.25" x14ac:dyDescent="0.2">
      <c r="A12" s="736">
        <v>9</v>
      </c>
      <c r="B12" s="164" t="s">
        <v>1266</v>
      </c>
      <c r="C12" s="448">
        <v>5520</v>
      </c>
      <c r="D12" s="448">
        <v>5900</v>
      </c>
    </row>
    <row r="13" spans="1:6" ht="22.5" x14ac:dyDescent="0.2">
      <c r="A13" s="736">
        <v>10</v>
      </c>
      <c r="B13" s="164" t="s">
        <v>1267</v>
      </c>
      <c r="C13" s="448">
        <v>89197</v>
      </c>
      <c r="D13" s="448">
        <v>105076</v>
      </c>
    </row>
    <row r="14" spans="1:6" ht="22.5" x14ac:dyDescent="0.2">
      <c r="A14" s="736">
        <v>11</v>
      </c>
      <c r="B14" s="184" t="s">
        <v>1268</v>
      </c>
      <c r="C14" s="227"/>
      <c r="D14" s="227"/>
    </row>
    <row r="15" spans="1:6" ht="22.5" x14ac:dyDescent="0.2">
      <c r="A15" s="736" t="s">
        <v>1269</v>
      </c>
      <c r="B15" s="184" t="s">
        <v>1270</v>
      </c>
      <c r="C15" s="227"/>
      <c r="D15" s="227"/>
    </row>
    <row r="16" spans="1:6" ht="22.5" x14ac:dyDescent="0.2">
      <c r="A16" s="736" t="s">
        <v>1271</v>
      </c>
      <c r="B16" s="184" t="s">
        <v>1272</v>
      </c>
      <c r="C16" s="227"/>
      <c r="D16" s="227"/>
    </row>
    <row r="17" spans="1:4" ht="11.25" x14ac:dyDescent="0.2">
      <c r="A17" s="736">
        <v>12</v>
      </c>
      <c r="B17" s="164" t="s">
        <v>1273</v>
      </c>
      <c r="C17" s="448">
        <v>-16511</v>
      </c>
      <c r="D17" s="448">
        <v>-13864</v>
      </c>
    </row>
    <row r="18" spans="1:4" ht="11.25" x14ac:dyDescent="0.2">
      <c r="A18" s="736">
        <v>13</v>
      </c>
      <c r="B18" s="165" t="s">
        <v>230</v>
      </c>
      <c r="C18" s="450">
        <v>1155490</v>
      </c>
      <c r="D18" s="450">
        <v>1129689</v>
      </c>
    </row>
    <row r="22" spans="1:4" ht="15" customHeight="1" x14ac:dyDescent="0.2">
      <c r="C22" s="261"/>
    </row>
  </sheetData>
  <hyperlinks>
    <hyperlink ref="F1" location="Index!A1" display="Index" xr:uid="{D00B8A84-2F65-463B-AAAD-3047462204CD}"/>
  </hyperlinks>
  <pageMargins left="0.70866141732283472" right="0.70866141732283472" top="0.74803149606299213" bottom="0.74803149606299213" header="0.31496062992125984" footer="0.31496062992125984"/>
  <pageSetup paperSize="9" orientation="landscape" r:id="rId1"/>
  <headerFooter>
    <oddHeader>&amp;CEN
Annex XI</oddHeader>
    <oddFooter>&amp;C1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AE927-DB3D-4BC8-9294-17F8B802262B}">
  <sheetPr codeName="Sheet24">
    <pageSetUpPr fitToPage="1"/>
  </sheetPr>
  <dimension ref="A1:F73"/>
  <sheetViews>
    <sheetView showGridLines="0" zoomScaleNormal="100" workbookViewId="0">
      <pane ySplit="1" topLeftCell="A2" activePane="bottomLeft" state="frozen"/>
      <selection activeCell="D1" sqref="D1:E1048576"/>
      <selection pane="bottomLeft"/>
    </sheetView>
  </sheetViews>
  <sheetFormatPr defaultColWidth="9.140625" defaultRowHeight="15" customHeight="1" x14ac:dyDescent="0.2"/>
  <cols>
    <col min="1" max="1" width="10.7109375" style="45" customWidth="1"/>
    <col min="2" max="2" width="75.7109375" style="8" customWidth="1"/>
    <col min="3" max="4" width="15.7109375" style="8" customWidth="1"/>
    <col min="5" max="6" width="10.7109375" style="8" customWidth="1"/>
    <col min="7" max="16384" width="9.140625" style="8"/>
  </cols>
  <sheetData>
    <row r="1" spans="1:6" ht="15" customHeight="1" x14ac:dyDescent="0.2">
      <c r="A1" s="1" t="s">
        <v>1274</v>
      </c>
      <c r="B1" s="1"/>
      <c r="C1" s="1"/>
      <c r="D1" s="1"/>
      <c r="F1" s="1" t="s">
        <v>135</v>
      </c>
    </row>
    <row r="2" spans="1:6" ht="15" customHeight="1" x14ac:dyDescent="0.2">
      <c r="B2" s="41"/>
      <c r="C2" s="1162" t="s">
        <v>1275</v>
      </c>
      <c r="D2" s="1162"/>
    </row>
    <row r="3" spans="1:6" ht="15" customHeight="1" x14ac:dyDescent="0.2">
      <c r="A3" s="1160"/>
      <c r="B3" s="1161"/>
      <c r="C3" s="622">
        <v>2025</v>
      </c>
      <c r="D3" s="622">
        <v>2024</v>
      </c>
    </row>
    <row r="4" spans="1:6" ht="15" customHeight="1" x14ac:dyDescent="0.2">
      <c r="A4" s="244" t="s">
        <v>1276</v>
      </c>
      <c r="B4" s="245"/>
      <c r="C4" s="245"/>
      <c r="D4" s="245"/>
    </row>
    <row r="5" spans="1:6" ht="15" customHeight="1" x14ac:dyDescent="0.2">
      <c r="A5" s="21">
        <v>1</v>
      </c>
      <c r="B5" s="3" t="s">
        <v>1277</v>
      </c>
      <c r="C5" s="227">
        <v>950368</v>
      </c>
      <c r="D5" s="227">
        <v>908338</v>
      </c>
    </row>
    <row r="6" spans="1:6" ht="22.5" x14ac:dyDescent="0.2">
      <c r="A6" s="34">
        <v>2</v>
      </c>
      <c r="B6" s="3" t="s">
        <v>1278</v>
      </c>
      <c r="C6" s="447"/>
      <c r="D6" s="447"/>
    </row>
    <row r="7" spans="1:6" ht="15" customHeight="1" x14ac:dyDescent="0.2">
      <c r="A7" s="34">
        <v>3</v>
      </c>
      <c r="B7" s="3" t="s">
        <v>1279</v>
      </c>
      <c r="C7" s="227">
        <v>-3955</v>
      </c>
      <c r="D7" s="227">
        <v>-7465</v>
      </c>
    </row>
    <row r="8" spans="1:6" ht="15" customHeight="1" x14ac:dyDescent="0.2">
      <c r="A8" s="34">
        <v>4</v>
      </c>
      <c r="B8" s="3" t="s">
        <v>1280</v>
      </c>
      <c r="C8" s="447"/>
      <c r="D8" s="447"/>
    </row>
    <row r="9" spans="1:6" ht="15" customHeight="1" x14ac:dyDescent="0.2">
      <c r="A9" s="34">
        <v>5</v>
      </c>
      <c r="B9" s="46" t="s">
        <v>1281</v>
      </c>
      <c r="C9" s="447"/>
      <c r="D9" s="447"/>
    </row>
    <row r="10" spans="1:6" ht="15" customHeight="1" x14ac:dyDescent="0.2">
      <c r="A10" s="21">
        <v>6</v>
      </c>
      <c r="B10" s="3" t="s">
        <v>1282</v>
      </c>
      <c r="C10" s="227">
        <v>-4867</v>
      </c>
      <c r="D10" s="227">
        <v>-5058</v>
      </c>
    </row>
    <row r="11" spans="1:6" ht="15" customHeight="1" x14ac:dyDescent="0.2">
      <c r="A11" s="47">
        <v>7</v>
      </c>
      <c r="B11" s="48" t="s">
        <v>1283</v>
      </c>
      <c r="C11" s="451">
        <v>941546</v>
      </c>
      <c r="D11" s="451">
        <v>895815</v>
      </c>
    </row>
    <row r="12" spans="1:6" ht="15" customHeight="1" x14ac:dyDescent="0.2">
      <c r="A12" s="195" t="s">
        <v>1284</v>
      </c>
      <c r="B12" s="196"/>
      <c r="C12" s="452"/>
      <c r="D12" s="452"/>
    </row>
    <row r="13" spans="1:6" ht="15" customHeight="1" x14ac:dyDescent="0.2">
      <c r="A13" s="2">
        <v>8</v>
      </c>
      <c r="B13" s="178" t="s">
        <v>1285</v>
      </c>
      <c r="C13" s="449">
        <v>17438</v>
      </c>
      <c r="D13" s="449">
        <v>16491</v>
      </c>
    </row>
    <row r="14" spans="1:6" ht="15" customHeight="1" x14ac:dyDescent="0.2">
      <c r="A14" s="2" t="s">
        <v>1286</v>
      </c>
      <c r="B14" s="49" t="s">
        <v>1287</v>
      </c>
      <c r="C14" s="447"/>
      <c r="D14" s="447"/>
    </row>
    <row r="15" spans="1:6" ht="15" customHeight="1" x14ac:dyDescent="0.2">
      <c r="A15" s="2">
        <v>9</v>
      </c>
      <c r="B15" s="3" t="s">
        <v>1288</v>
      </c>
      <c r="C15" s="207">
        <v>28731</v>
      </c>
      <c r="D15" s="207">
        <v>26172</v>
      </c>
    </row>
    <row r="16" spans="1:6" ht="15" customHeight="1" x14ac:dyDescent="0.2">
      <c r="A16" s="2" t="s">
        <v>1289</v>
      </c>
      <c r="B16" s="50" t="s">
        <v>1290</v>
      </c>
      <c r="C16" s="447"/>
      <c r="D16" s="447"/>
    </row>
    <row r="17" spans="1:4" ht="15" customHeight="1" x14ac:dyDescent="0.2">
      <c r="A17" s="2" t="s">
        <v>1291</v>
      </c>
      <c r="B17" s="50" t="s">
        <v>1292</v>
      </c>
      <c r="C17" s="447"/>
      <c r="D17" s="447"/>
    </row>
    <row r="18" spans="1:4" ht="15" customHeight="1" x14ac:dyDescent="0.2">
      <c r="A18" s="177">
        <v>10</v>
      </c>
      <c r="B18" s="30" t="s">
        <v>1293</v>
      </c>
      <c r="C18" s="449">
        <v>-1</v>
      </c>
      <c r="D18" s="449">
        <v>-24</v>
      </c>
    </row>
    <row r="19" spans="1:4" ht="15" customHeight="1" x14ac:dyDescent="0.2">
      <c r="A19" s="177" t="s">
        <v>1294</v>
      </c>
      <c r="B19" s="4" t="s">
        <v>1295</v>
      </c>
      <c r="C19" s="447"/>
      <c r="D19" s="447"/>
    </row>
    <row r="20" spans="1:4" ht="15" customHeight="1" x14ac:dyDescent="0.2">
      <c r="A20" s="177" t="s">
        <v>1296</v>
      </c>
      <c r="B20" s="51" t="s">
        <v>1297</v>
      </c>
      <c r="C20" s="447"/>
      <c r="D20" s="447"/>
    </row>
    <row r="21" spans="1:4" ht="15" customHeight="1" x14ac:dyDescent="0.2">
      <c r="A21" s="2">
        <v>11</v>
      </c>
      <c r="B21" s="3" t="s">
        <v>1298</v>
      </c>
      <c r="C21" s="207">
        <v>10284</v>
      </c>
      <c r="D21" s="207">
        <v>16320</v>
      </c>
    </row>
    <row r="22" spans="1:4" ht="15" customHeight="1" x14ac:dyDescent="0.2">
      <c r="A22" s="2">
        <v>12</v>
      </c>
      <c r="B22" s="3" t="s">
        <v>1299</v>
      </c>
      <c r="C22" s="207">
        <v>-7570</v>
      </c>
      <c r="D22" s="207">
        <v>-13763</v>
      </c>
    </row>
    <row r="23" spans="1:4" ht="15" customHeight="1" x14ac:dyDescent="0.2">
      <c r="A23" s="52">
        <v>13</v>
      </c>
      <c r="B23" s="53" t="s">
        <v>1300</v>
      </c>
      <c r="C23" s="451">
        <v>48882</v>
      </c>
      <c r="D23" s="451">
        <v>45195</v>
      </c>
    </row>
    <row r="24" spans="1:4" ht="15" customHeight="1" x14ac:dyDescent="0.2">
      <c r="A24" s="197" t="s">
        <v>1301</v>
      </c>
      <c r="B24" s="198"/>
      <c r="C24" s="453"/>
      <c r="D24" s="453"/>
    </row>
    <row r="25" spans="1:4" ht="15" customHeight="1" x14ac:dyDescent="0.2">
      <c r="A25" s="21">
        <v>14</v>
      </c>
      <c r="B25" s="3" t="s">
        <v>1302</v>
      </c>
      <c r="C25" s="449">
        <v>128685</v>
      </c>
      <c r="D25" s="449">
        <v>130287</v>
      </c>
    </row>
    <row r="26" spans="1:4" ht="15" customHeight="1" x14ac:dyDescent="0.2">
      <c r="A26" s="21">
        <v>15</v>
      </c>
      <c r="B26" s="3" t="s">
        <v>1303</v>
      </c>
      <c r="C26" s="207">
        <v>-48623</v>
      </c>
      <c r="D26" s="207">
        <v>-50612</v>
      </c>
    </row>
    <row r="27" spans="1:4" ht="15" customHeight="1" x14ac:dyDescent="0.2">
      <c r="A27" s="21">
        <v>16</v>
      </c>
      <c r="B27" s="3" t="s">
        <v>1304</v>
      </c>
      <c r="C27" s="207">
        <v>5520</v>
      </c>
      <c r="D27" s="207">
        <v>5900</v>
      </c>
    </row>
    <row r="28" spans="1:4" ht="15" customHeight="1" x14ac:dyDescent="0.2">
      <c r="A28" s="2" t="s">
        <v>1305</v>
      </c>
      <c r="B28" s="3" t="s">
        <v>1306</v>
      </c>
      <c r="C28" s="447"/>
      <c r="D28" s="447"/>
    </row>
    <row r="29" spans="1:4" ht="15" customHeight="1" x14ac:dyDescent="0.2">
      <c r="A29" s="2">
        <v>17</v>
      </c>
      <c r="B29" s="3" t="s">
        <v>1307</v>
      </c>
      <c r="C29" s="447"/>
      <c r="D29" s="447"/>
    </row>
    <row r="30" spans="1:4" ht="15" customHeight="1" x14ac:dyDescent="0.2">
      <c r="A30" s="2" t="s">
        <v>1308</v>
      </c>
      <c r="B30" s="3" t="s">
        <v>1309</v>
      </c>
      <c r="C30" s="447"/>
      <c r="D30" s="447"/>
    </row>
    <row r="31" spans="1:4" ht="15" customHeight="1" x14ac:dyDescent="0.2">
      <c r="A31" s="52">
        <v>18</v>
      </c>
      <c r="B31" s="53" t="s">
        <v>1310</v>
      </c>
      <c r="C31" s="451">
        <v>85582</v>
      </c>
      <c r="D31" s="451">
        <v>85575</v>
      </c>
    </row>
    <row r="32" spans="1:4" ht="15" customHeight="1" x14ac:dyDescent="0.2">
      <c r="A32" s="195" t="s">
        <v>1311</v>
      </c>
      <c r="B32" s="196"/>
      <c r="C32" s="452"/>
      <c r="D32" s="452"/>
    </row>
    <row r="33" spans="1:4" ht="15" customHeight="1" x14ac:dyDescent="0.2">
      <c r="A33" s="21">
        <v>19</v>
      </c>
      <c r="B33" s="3" t="s">
        <v>1312</v>
      </c>
      <c r="C33" s="449">
        <v>301412</v>
      </c>
      <c r="D33" s="449">
        <v>290096</v>
      </c>
    </row>
    <row r="34" spans="1:4" ht="15" customHeight="1" x14ac:dyDescent="0.2">
      <c r="A34" s="21">
        <v>20</v>
      </c>
      <c r="B34" s="3" t="s">
        <v>1313</v>
      </c>
      <c r="C34" s="449">
        <v>-212215</v>
      </c>
      <c r="D34" s="449">
        <v>-185020</v>
      </c>
    </row>
    <row r="35" spans="1:4" ht="22.5" x14ac:dyDescent="0.2">
      <c r="A35" s="21">
        <v>21</v>
      </c>
      <c r="B35" s="44" t="s">
        <v>1314</v>
      </c>
      <c r="C35" s="161"/>
      <c r="D35" s="161"/>
    </row>
    <row r="36" spans="1:4" ht="15" customHeight="1" x14ac:dyDescent="0.2">
      <c r="A36" s="52">
        <v>22</v>
      </c>
      <c r="B36" s="53" t="s">
        <v>1315</v>
      </c>
      <c r="C36" s="454">
        <v>89197</v>
      </c>
      <c r="D36" s="454">
        <v>105076</v>
      </c>
    </row>
    <row r="37" spans="1:4" ht="15" customHeight="1" x14ac:dyDescent="0.2">
      <c r="A37" s="246" t="s">
        <v>1316</v>
      </c>
      <c r="B37" s="199"/>
      <c r="C37" s="202"/>
      <c r="D37" s="202"/>
    </row>
    <row r="38" spans="1:4" ht="15" customHeight="1" x14ac:dyDescent="0.2">
      <c r="A38" s="2" t="s">
        <v>1317</v>
      </c>
      <c r="B38" s="3" t="s">
        <v>1318</v>
      </c>
      <c r="C38" s="447"/>
      <c r="D38" s="447"/>
    </row>
    <row r="39" spans="1:4" ht="15" customHeight="1" x14ac:dyDescent="0.2">
      <c r="A39" s="2" t="s">
        <v>1319</v>
      </c>
      <c r="B39" s="3" t="s">
        <v>1320</v>
      </c>
      <c r="C39" s="447"/>
      <c r="D39" s="447"/>
    </row>
    <row r="40" spans="1:4" ht="15" customHeight="1" x14ac:dyDescent="0.2">
      <c r="A40" s="22" t="s">
        <v>1321</v>
      </c>
      <c r="B40" s="49" t="s">
        <v>1322</v>
      </c>
      <c r="C40" s="447"/>
      <c r="D40" s="447"/>
    </row>
    <row r="41" spans="1:4" ht="15" customHeight="1" x14ac:dyDescent="0.2">
      <c r="A41" s="22" t="s">
        <v>1323</v>
      </c>
      <c r="B41" s="49" t="s">
        <v>1324</v>
      </c>
      <c r="C41" s="447"/>
      <c r="D41" s="447"/>
    </row>
    <row r="42" spans="1:4" ht="15" customHeight="1" x14ac:dyDescent="0.2">
      <c r="A42" s="22" t="s">
        <v>1325</v>
      </c>
      <c r="B42" s="55" t="s">
        <v>1326</v>
      </c>
      <c r="C42" s="447"/>
      <c r="D42" s="447"/>
    </row>
    <row r="43" spans="1:4" ht="15" customHeight="1" x14ac:dyDescent="0.2">
      <c r="A43" s="22" t="s">
        <v>1327</v>
      </c>
      <c r="B43" s="49" t="s">
        <v>1328</v>
      </c>
      <c r="C43" s="455">
        <v>-9716</v>
      </c>
      <c r="D43" s="455">
        <v>-1972</v>
      </c>
    </row>
    <row r="44" spans="1:4" ht="15" customHeight="1" x14ac:dyDescent="0.2">
      <c r="A44" s="22" t="s">
        <v>1329</v>
      </c>
      <c r="B44" s="49" t="s">
        <v>1330</v>
      </c>
      <c r="C44" s="161"/>
      <c r="D44" s="161"/>
    </row>
    <row r="45" spans="1:4" ht="15" customHeight="1" x14ac:dyDescent="0.2">
      <c r="A45" s="22" t="s">
        <v>1331</v>
      </c>
      <c r="B45" s="49" t="s">
        <v>1332</v>
      </c>
      <c r="C45" s="161"/>
      <c r="D45" s="161"/>
    </row>
    <row r="46" spans="1:4" ht="15" customHeight="1" x14ac:dyDescent="0.2">
      <c r="A46" s="22" t="s">
        <v>1333</v>
      </c>
      <c r="B46" s="49" t="s">
        <v>1334</v>
      </c>
      <c r="C46" s="161"/>
      <c r="D46" s="161"/>
    </row>
    <row r="47" spans="1:4" ht="15" customHeight="1" x14ac:dyDescent="0.2">
      <c r="A47" s="22" t="s">
        <v>1335</v>
      </c>
      <c r="B47" s="49" t="s">
        <v>1336</v>
      </c>
      <c r="C47" s="161"/>
      <c r="D47" s="161"/>
    </row>
    <row r="48" spans="1:4" ht="15" customHeight="1" x14ac:dyDescent="0.2">
      <c r="A48" s="22" t="s">
        <v>1337</v>
      </c>
      <c r="B48" s="49" t="s">
        <v>1338</v>
      </c>
      <c r="C48" s="161"/>
      <c r="D48" s="161"/>
    </row>
    <row r="49" spans="1:4" ht="15" customHeight="1" x14ac:dyDescent="0.2">
      <c r="A49" s="22" t="s">
        <v>1339</v>
      </c>
      <c r="B49" s="49" t="s">
        <v>1340</v>
      </c>
      <c r="C49" s="161"/>
      <c r="D49" s="161"/>
    </row>
    <row r="50" spans="1:4" ht="15" customHeight="1" x14ac:dyDescent="0.2">
      <c r="A50" s="56" t="s">
        <v>1341</v>
      </c>
      <c r="B50" s="57" t="s">
        <v>1342</v>
      </c>
      <c r="C50" s="206">
        <v>-9716</v>
      </c>
      <c r="D50" s="206">
        <v>-1972</v>
      </c>
    </row>
    <row r="51" spans="1:4" ht="15" customHeight="1" x14ac:dyDescent="0.2">
      <c r="A51" s="247" t="s">
        <v>1343</v>
      </c>
      <c r="B51" s="200"/>
      <c r="C51" s="200"/>
      <c r="D51" s="200"/>
    </row>
    <row r="52" spans="1:4" ht="15" customHeight="1" x14ac:dyDescent="0.2">
      <c r="A52" s="21">
        <v>23</v>
      </c>
      <c r="B52" s="26" t="s">
        <v>763</v>
      </c>
      <c r="C52" s="456">
        <v>52138</v>
      </c>
      <c r="D52" s="456">
        <v>53291</v>
      </c>
    </row>
    <row r="53" spans="1:4" ht="15" customHeight="1" x14ac:dyDescent="0.2">
      <c r="A53" s="58">
        <v>24</v>
      </c>
      <c r="B53" s="59" t="s">
        <v>1344</v>
      </c>
      <c r="C53" s="201">
        <v>1155490</v>
      </c>
      <c r="D53" s="201">
        <v>1129689</v>
      </c>
    </row>
    <row r="54" spans="1:4" ht="15" customHeight="1" x14ac:dyDescent="0.2">
      <c r="A54" s="247" t="s">
        <v>229</v>
      </c>
      <c r="B54" s="200"/>
      <c r="C54" s="203"/>
      <c r="D54" s="203"/>
    </row>
    <row r="55" spans="1:4" ht="15" customHeight="1" x14ac:dyDescent="0.2">
      <c r="A55" s="21">
        <v>25</v>
      </c>
      <c r="B55" s="19" t="s">
        <v>232</v>
      </c>
      <c r="C55" s="457">
        <v>4.5100000000000001E-2</v>
      </c>
      <c r="D55" s="457">
        <v>4.7199999999999999E-2</v>
      </c>
    </row>
    <row r="56" spans="1:4" ht="22.5" x14ac:dyDescent="0.2">
      <c r="A56" s="2" t="s">
        <v>1345</v>
      </c>
      <c r="B56" s="3" t="s">
        <v>1346</v>
      </c>
      <c r="C56" s="457">
        <v>4.5100000000000001E-2</v>
      </c>
      <c r="D56" s="457">
        <v>4.7199999999999999E-2</v>
      </c>
    </row>
    <row r="57" spans="1:4" ht="15" customHeight="1" x14ac:dyDescent="0.2">
      <c r="A57" s="2" t="s">
        <v>1347</v>
      </c>
      <c r="B57" s="44" t="s">
        <v>1348</v>
      </c>
      <c r="C57" s="457">
        <v>4.5100000000000001E-2</v>
      </c>
      <c r="D57" s="457">
        <v>4.7199999999999999E-2</v>
      </c>
    </row>
    <row r="58" spans="1:4" ht="15" customHeight="1" x14ac:dyDescent="0.2">
      <c r="A58" s="2">
        <v>26</v>
      </c>
      <c r="B58" s="3" t="s">
        <v>1349</v>
      </c>
      <c r="C58" s="458">
        <v>0.03</v>
      </c>
      <c r="D58" s="458">
        <v>0.03</v>
      </c>
    </row>
    <row r="59" spans="1:4" ht="15" customHeight="1" x14ac:dyDescent="0.2">
      <c r="A59" s="2" t="s">
        <v>1350</v>
      </c>
      <c r="B59" s="3" t="s">
        <v>235</v>
      </c>
      <c r="C59" s="205"/>
      <c r="D59" s="205"/>
    </row>
    <row r="60" spans="1:4" ht="15" customHeight="1" x14ac:dyDescent="0.2">
      <c r="A60" s="2" t="s">
        <v>1351</v>
      </c>
      <c r="B60" s="3" t="s">
        <v>212</v>
      </c>
      <c r="C60" s="205"/>
      <c r="D60" s="205"/>
    </row>
    <row r="61" spans="1:4" ht="15" customHeight="1" x14ac:dyDescent="0.2">
      <c r="A61" s="2">
        <v>27</v>
      </c>
      <c r="B61" s="44" t="s">
        <v>243</v>
      </c>
      <c r="C61" s="458">
        <v>5.0000000000000001E-3</v>
      </c>
      <c r="D61" s="458">
        <v>5.0000000000000001E-3</v>
      </c>
    </row>
    <row r="62" spans="1:4" ht="15" customHeight="1" x14ac:dyDescent="0.2">
      <c r="A62" s="9" t="s">
        <v>1352</v>
      </c>
      <c r="B62" s="44" t="s">
        <v>245</v>
      </c>
      <c r="C62" s="459">
        <v>3.5000000000000003E-2</v>
      </c>
      <c r="D62" s="459">
        <v>3.5000000000000003E-2</v>
      </c>
    </row>
    <row r="63" spans="1:4" ht="15" customHeight="1" x14ac:dyDescent="0.2">
      <c r="A63" s="246" t="s">
        <v>1353</v>
      </c>
      <c r="B63" s="199"/>
      <c r="C63" s="204"/>
      <c r="D63" s="204"/>
    </row>
    <row r="64" spans="1:4" ht="15" customHeight="1" x14ac:dyDescent="0.2">
      <c r="A64" s="9" t="s">
        <v>1354</v>
      </c>
      <c r="B64" s="44" t="s">
        <v>1355</v>
      </c>
      <c r="C64" s="137"/>
      <c r="D64" s="137"/>
    </row>
    <row r="65" spans="1:4" ht="15" customHeight="1" x14ac:dyDescent="0.2">
      <c r="A65" s="247" t="s">
        <v>1356</v>
      </c>
      <c r="B65" s="200"/>
      <c r="C65" s="203"/>
      <c r="D65" s="203"/>
    </row>
    <row r="66" spans="1:4" ht="22.5" x14ac:dyDescent="0.2">
      <c r="A66" s="2">
        <v>28</v>
      </c>
      <c r="B66" s="3" t="s">
        <v>1357</v>
      </c>
      <c r="C66" s="456">
        <v>119170</v>
      </c>
      <c r="D66" s="456">
        <v>122773</v>
      </c>
    </row>
    <row r="67" spans="1:4" ht="22.5" x14ac:dyDescent="0.2">
      <c r="A67" s="2">
        <v>29</v>
      </c>
      <c r="B67" s="3" t="s">
        <v>1358</v>
      </c>
      <c r="C67" s="456">
        <v>80061</v>
      </c>
      <c r="D67" s="456">
        <v>79675</v>
      </c>
    </row>
    <row r="68" spans="1:4" ht="33.75" x14ac:dyDescent="0.2">
      <c r="A68" s="9">
        <v>30</v>
      </c>
      <c r="B68" s="44" t="s">
        <v>1359</v>
      </c>
      <c r="C68" s="137">
        <v>1194599</v>
      </c>
      <c r="D68" s="137">
        <v>1172787</v>
      </c>
    </row>
    <row r="69" spans="1:4" ht="33.75" x14ac:dyDescent="0.2">
      <c r="A69" s="9" t="s">
        <v>1360</v>
      </c>
      <c r="B69" s="44" t="s">
        <v>1361</v>
      </c>
      <c r="C69" s="137">
        <v>1194599</v>
      </c>
      <c r="D69" s="137">
        <v>1172787</v>
      </c>
    </row>
    <row r="70" spans="1:4" ht="33.75" x14ac:dyDescent="0.2">
      <c r="A70" s="2">
        <v>31</v>
      </c>
      <c r="B70" s="3" t="s">
        <v>1362</v>
      </c>
      <c r="C70" s="457">
        <v>4.36E-2</v>
      </c>
      <c r="D70" s="457">
        <v>4.5400000000000003E-2</v>
      </c>
    </row>
    <row r="71" spans="1:4" ht="33.75" x14ac:dyDescent="0.2">
      <c r="A71" s="2" t="s">
        <v>1363</v>
      </c>
      <c r="B71" s="3" t="s">
        <v>1364</v>
      </c>
      <c r="C71" s="457">
        <v>4.36E-2</v>
      </c>
      <c r="D71" s="457">
        <v>4.5400000000000003E-2</v>
      </c>
    </row>
    <row r="73" spans="1:4" ht="15" customHeight="1" x14ac:dyDescent="0.2">
      <c r="A73" s="45" t="s">
        <v>297</v>
      </c>
    </row>
  </sheetData>
  <mergeCells count="2">
    <mergeCell ref="A3:B3"/>
    <mergeCell ref="C2:D2"/>
  </mergeCells>
  <hyperlinks>
    <hyperlink ref="F1" location="Index!A1" display="Index" xr:uid="{49137E41-53B2-413A-8C55-96E926FE812A}"/>
  </hyperlinks>
  <pageMargins left="0.70866141732283472" right="0.70866141732283472" top="0.74803149606299213" bottom="0.74803149606299213" header="0.31496062992125984" footer="0.31496062992125984"/>
  <pageSetup paperSize="9" fitToHeight="0" orientation="landscape" verticalDpi="1200" r:id="rId1"/>
  <headerFooter>
    <oddHeader>&amp;CEN 
Annex XI</oddHeader>
    <oddFooter>&amp;C1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4D903-D37A-48BB-B7AF-725AA58A7F28}">
  <dimension ref="B2:K56"/>
  <sheetViews>
    <sheetView showGridLines="0" workbookViewId="0"/>
  </sheetViews>
  <sheetFormatPr defaultColWidth="8.7109375" defaultRowHeight="15" x14ac:dyDescent="0.25"/>
  <cols>
    <col min="1" max="16384" width="8.7109375" style="984"/>
  </cols>
  <sheetData>
    <row r="2" spans="2:11" ht="16.5" x14ac:dyDescent="0.25">
      <c r="B2" s="985" t="s">
        <v>2513</v>
      </c>
    </row>
    <row r="3" spans="2:11" ht="14.45" customHeight="1" x14ac:dyDescent="0.25">
      <c r="B3" s="1090" t="s">
        <v>2517</v>
      </c>
      <c r="C3" s="1090"/>
      <c r="D3" s="1090"/>
      <c r="E3" s="1090"/>
      <c r="F3" s="1090"/>
      <c r="G3" s="1090"/>
      <c r="H3" s="1090"/>
      <c r="I3" s="1090"/>
      <c r="J3" s="1090"/>
      <c r="K3" s="1090"/>
    </row>
    <row r="4" spans="2:11" x14ac:dyDescent="0.25">
      <c r="B4" s="1090"/>
      <c r="C4" s="1090"/>
      <c r="D4" s="1090"/>
      <c r="E4" s="1090"/>
      <c r="F4" s="1090"/>
      <c r="G4" s="1090"/>
      <c r="H4" s="1090"/>
      <c r="I4" s="1090"/>
      <c r="J4" s="1090"/>
      <c r="K4" s="1090"/>
    </row>
    <row r="5" spans="2:11" x14ac:dyDescent="0.25">
      <c r="B5" s="1090"/>
      <c r="C5" s="1090"/>
      <c r="D5" s="1090"/>
      <c r="E5" s="1090"/>
      <c r="F5" s="1090"/>
      <c r="G5" s="1090"/>
      <c r="H5" s="1090"/>
      <c r="I5" s="1090"/>
      <c r="J5" s="1090"/>
      <c r="K5" s="1090"/>
    </row>
    <row r="6" spans="2:11" x14ac:dyDescent="0.25">
      <c r="B6" s="1090"/>
      <c r="C6" s="1090"/>
      <c r="D6" s="1090"/>
      <c r="E6" s="1090"/>
      <c r="F6" s="1090"/>
      <c r="G6" s="1090"/>
      <c r="H6" s="1090"/>
      <c r="I6" s="1090"/>
      <c r="J6" s="1090"/>
      <c r="K6" s="1090"/>
    </row>
    <row r="7" spans="2:11" x14ac:dyDescent="0.25">
      <c r="B7" s="1090"/>
      <c r="C7" s="1090"/>
      <c r="D7" s="1090"/>
      <c r="E7" s="1090"/>
      <c r="F7" s="1090"/>
      <c r="G7" s="1090"/>
      <c r="H7" s="1090"/>
      <c r="I7" s="1090"/>
      <c r="J7" s="1090"/>
      <c r="K7" s="1090"/>
    </row>
    <row r="8" spans="2:11" x14ac:dyDescent="0.25">
      <c r="B8" s="1090"/>
      <c r="C8" s="1090"/>
      <c r="D8" s="1090"/>
      <c r="E8" s="1090"/>
      <c r="F8" s="1090"/>
      <c r="G8" s="1090"/>
      <c r="H8" s="1090"/>
      <c r="I8" s="1090"/>
      <c r="J8" s="1090"/>
      <c r="K8" s="1090"/>
    </row>
    <row r="9" spans="2:11" x14ac:dyDescent="0.25">
      <c r="B9" s="1090"/>
      <c r="C9" s="1090"/>
      <c r="D9" s="1090"/>
      <c r="E9" s="1090"/>
      <c r="F9" s="1090"/>
      <c r="G9" s="1090"/>
      <c r="H9" s="1090"/>
      <c r="I9" s="1090"/>
      <c r="J9" s="1090"/>
      <c r="K9" s="1090"/>
    </row>
    <row r="10" spans="2:11" x14ac:dyDescent="0.25">
      <c r="B10" s="1090"/>
      <c r="C10" s="1090"/>
      <c r="D10" s="1090"/>
      <c r="E10" s="1090"/>
      <c r="F10" s="1090"/>
      <c r="G10" s="1090"/>
      <c r="H10" s="1090"/>
      <c r="I10" s="1090"/>
      <c r="J10" s="1090"/>
      <c r="K10" s="1090"/>
    </row>
    <row r="11" spans="2:11" x14ac:dyDescent="0.25">
      <c r="B11" s="1090"/>
      <c r="C11" s="1090"/>
      <c r="D11" s="1090"/>
      <c r="E11" s="1090"/>
      <c r="F11" s="1090"/>
      <c r="G11" s="1090"/>
      <c r="H11" s="1090"/>
      <c r="I11" s="1090"/>
      <c r="J11" s="1090"/>
      <c r="K11" s="1090"/>
    </row>
    <row r="12" spans="2:11" x14ac:dyDescent="0.25">
      <c r="B12" s="1090"/>
      <c r="C12" s="1090"/>
      <c r="D12" s="1090"/>
      <c r="E12" s="1090"/>
      <c r="F12" s="1090"/>
      <c r="G12" s="1090"/>
      <c r="H12" s="1090"/>
      <c r="I12" s="1090"/>
      <c r="J12" s="1090"/>
      <c r="K12" s="1090"/>
    </row>
    <row r="13" spans="2:11" x14ac:dyDescent="0.25">
      <c r="B13" s="1090"/>
      <c r="C13" s="1090"/>
      <c r="D13" s="1090"/>
      <c r="E13" s="1090"/>
      <c r="F13" s="1090"/>
      <c r="G13" s="1090"/>
      <c r="H13" s="1090"/>
      <c r="I13" s="1090"/>
      <c r="J13" s="1090"/>
      <c r="K13" s="1090"/>
    </row>
    <row r="14" spans="2:11" x14ac:dyDescent="0.25">
      <c r="B14" s="1090"/>
      <c r="C14" s="1090"/>
      <c r="D14" s="1090"/>
      <c r="E14" s="1090"/>
      <c r="F14" s="1090"/>
      <c r="G14" s="1090"/>
      <c r="H14" s="1090"/>
      <c r="I14" s="1090"/>
      <c r="J14" s="1090"/>
      <c r="K14" s="1090"/>
    </row>
    <row r="15" spans="2:11" x14ac:dyDescent="0.25">
      <c r="B15" s="1090"/>
      <c r="C15" s="1090"/>
      <c r="D15" s="1090"/>
      <c r="E15" s="1090"/>
      <c r="F15" s="1090"/>
      <c r="G15" s="1090"/>
      <c r="H15" s="1090"/>
      <c r="I15" s="1090"/>
      <c r="J15" s="1090"/>
      <c r="K15" s="1090"/>
    </row>
    <row r="16" spans="2:11" x14ac:dyDescent="0.25">
      <c r="B16" s="1090"/>
      <c r="C16" s="1090"/>
      <c r="D16" s="1090"/>
      <c r="E16" s="1090"/>
      <c r="F16" s="1090"/>
      <c r="G16" s="1090"/>
      <c r="H16" s="1090"/>
      <c r="I16" s="1090"/>
      <c r="J16" s="1090"/>
      <c r="K16" s="1090"/>
    </row>
    <row r="17" spans="2:11" x14ac:dyDescent="0.25">
      <c r="B17" s="1090"/>
      <c r="C17" s="1090"/>
      <c r="D17" s="1090"/>
      <c r="E17" s="1090"/>
      <c r="F17" s="1090"/>
      <c r="G17" s="1090"/>
      <c r="H17" s="1090"/>
      <c r="I17" s="1090"/>
      <c r="J17" s="1090"/>
      <c r="K17" s="1090"/>
    </row>
    <row r="18" spans="2:11" x14ac:dyDescent="0.25">
      <c r="B18" s="1090"/>
      <c r="C18" s="1090"/>
      <c r="D18" s="1090"/>
      <c r="E18" s="1090"/>
      <c r="F18" s="1090"/>
      <c r="G18" s="1090"/>
      <c r="H18" s="1090"/>
      <c r="I18" s="1090"/>
      <c r="J18" s="1090"/>
      <c r="K18" s="1090"/>
    </row>
    <row r="19" spans="2:11" x14ac:dyDescent="0.25">
      <c r="B19" s="1090"/>
      <c r="C19" s="1090"/>
      <c r="D19" s="1090"/>
      <c r="E19" s="1090"/>
      <c r="F19" s="1090"/>
      <c r="G19" s="1090"/>
      <c r="H19" s="1090"/>
      <c r="I19" s="1090"/>
      <c r="J19" s="1090"/>
      <c r="K19" s="1090"/>
    </row>
    <row r="20" spans="2:11" x14ac:dyDescent="0.25">
      <c r="B20" s="1090"/>
      <c r="C20" s="1090"/>
      <c r="D20" s="1090"/>
      <c r="E20" s="1090"/>
      <c r="F20" s="1090"/>
      <c r="G20" s="1090"/>
      <c r="H20" s="1090"/>
      <c r="I20" s="1090"/>
      <c r="J20" s="1090"/>
      <c r="K20" s="1090"/>
    </row>
    <row r="21" spans="2:11" x14ac:dyDescent="0.25">
      <c r="B21" s="1090"/>
      <c r="C21" s="1090"/>
      <c r="D21" s="1090"/>
      <c r="E21" s="1090"/>
      <c r="F21" s="1090"/>
      <c r="G21" s="1090"/>
      <c r="H21" s="1090"/>
      <c r="I21" s="1090"/>
      <c r="J21" s="1090"/>
      <c r="K21" s="1090"/>
    </row>
    <row r="22" spans="2:11" x14ac:dyDescent="0.25">
      <c r="B22" s="1090"/>
      <c r="C22" s="1090"/>
      <c r="D22" s="1090"/>
      <c r="E22" s="1090"/>
      <c r="F22" s="1090"/>
      <c r="G22" s="1090"/>
      <c r="H22" s="1090"/>
      <c r="I22" s="1090"/>
      <c r="J22" s="1090"/>
      <c r="K22" s="1090"/>
    </row>
    <row r="23" spans="2:11" x14ac:dyDescent="0.25">
      <c r="B23" s="1090"/>
      <c r="C23" s="1090"/>
      <c r="D23" s="1090"/>
      <c r="E23" s="1090"/>
      <c r="F23" s="1090"/>
      <c r="G23" s="1090"/>
      <c r="H23" s="1090"/>
      <c r="I23" s="1090"/>
      <c r="J23" s="1090"/>
      <c r="K23" s="1090"/>
    </row>
    <row r="24" spans="2:11" x14ac:dyDescent="0.25">
      <c r="B24" s="1090"/>
      <c r="C24" s="1090"/>
      <c r="D24" s="1090"/>
      <c r="E24" s="1090"/>
      <c r="F24" s="1090"/>
      <c r="G24" s="1090"/>
      <c r="H24" s="1090"/>
      <c r="I24" s="1090"/>
      <c r="J24" s="1090"/>
      <c r="K24" s="1090"/>
    </row>
    <row r="25" spans="2:11" x14ac:dyDescent="0.25">
      <c r="B25" s="1090"/>
      <c r="C25" s="1090"/>
      <c r="D25" s="1090"/>
      <c r="E25" s="1090"/>
      <c r="F25" s="1090"/>
      <c r="G25" s="1090"/>
      <c r="H25" s="1090"/>
      <c r="I25" s="1090"/>
      <c r="J25" s="1090"/>
      <c r="K25" s="1090"/>
    </row>
    <row r="26" spans="2:11" x14ac:dyDescent="0.25">
      <c r="B26" s="1090"/>
      <c r="C26" s="1090"/>
      <c r="D26" s="1090"/>
      <c r="E26" s="1090"/>
      <c r="F26" s="1090"/>
      <c r="G26" s="1090"/>
      <c r="H26" s="1090"/>
      <c r="I26" s="1090"/>
      <c r="J26" s="1090"/>
      <c r="K26" s="1090"/>
    </row>
    <row r="27" spans="2:11" x14ac:dyDescent="0.25">
      <c r="B27" s="1090"/>
      <c r="C27" s="1090"/>
      <c r="D27" s="1090"/>
      <c r="E27" s="1090"/>
      <c r="F27" s="1090"/>
      <c r="G27" s="1090"/>
      <c r="H27" s="1090"/>
      <c r="I27" s="1090"/>
      <c r="J27" s="1090"/>
      <c r="K27" s="1090"/>
    </row>
    <row r="28" spans="2:11" x14ac:dyDescent="0.25">
      <c r="B28" s="1090"/>
      <c r="C28" s="1090"/>
      <c r="D28" s="1090"/>
      <c r="E28" s="1090"/>
      <c r="F28" s="1090"/>
      <c r="G28" s="1090"/>
      <c r="H28" s="1090"/>
      <c r="I28" s="1090"/>
      <c r="J28" s="1090"/>
      <c r="K28" s="1090"/>
    </row>
    <row r="29" spans="2:11" x14ac:dyDescent="0.25">
      <c r="B29" s="1090"/>
      <c r="C29" s="1090"/>
      <c r="D29" s="1090"/>
      <c r="E29" s="1090"/>
      <c r="F29" s="1090"/>
      <c r="G29" s="1090"/>
      <c r="H29" s="1090"/>
      <c r="I29" s="1090"/>
      <c r="J29" s="1090"/>
      <c r="K29" s="1090"/>
    </row>
    <row r="30" spans="2:11" x14ac:dyDescent="0.25">
      <c r="B30" s="1090"/>
      <c r="C30" s="1090"/>
      <c r="D30" s="1090"/>
      <c r="E30" s="1090"/>
      <c r="F30" s="1090"/>
      <c r="G30" s="1090"/>
      <c r="H30" s="1090"/>
      <c r="I30" s="1090"/>
      <c r="J30" s="1090"/>
      <c r="K30" s="1090"/>
    </row>
    <row r="31" spans="2:11" x14ac:dyDescent="0.25">
      <c r="B31" s="1090"/>
      <c r="C31" s="1090"/>
      <c r="D31" s="1090"/>
      <c r="E31" s="1090"/>
      <c r="F31" s="1090"/>
      <c r="G31" s="1090"/>
      <c r="H31" s="1090"/>
      <c r="I31" s="1090"/>
      <c r="J31" s="1090"/>
      <c r="K31" s="1090"/>
    </row>
    <row r="32" spans="2:11" x14ac:dyDescent="0.25">
      <c r="B32" s="1090"/>
      <c r="C32" s="1090"/>
      <c r="D32" s="1090"/>
      <c r="E32" s="1090"/>
      <c r="F32" s="1090"/>
      <c r="G32" s="1090"/>
      <c r="H32" s="1090"/>
      <c r="I32" s="1090"/>
      <c r="J32" s="1090"/>
      <c r="K32" s="1090"/>
    </row>
    <row r="33" spans="2:11" x14ac:dyDescent="0.25">
      <c r="B33" s="1090"/>
      <c r="C33" s="1090"/>
      <c r="D33" s="1090"/>
      <c r="E33" s="1090"/>
      <c r="F33" s="1090"/>
      <c r="G33" s="1090"/>
      <c r="H33" s="1090"/>
      <c r="I33" s="1090"/>
      <c r="J33" s="1090"/>
      <c r="K33" s="1090"/>
    </row>
    <row r="34" spans="2:11" x14ac:dyDescent="0.25">
      <c r="B34" s="1090"/>
      <c r="C34" s="1090"/>
      <c r="D34" s="1090"/>
      <c r="E34" s="1090"/>
      <c r="F34" s="1090"/>
      <c r="G34" s="1090"/>
      <c r="H34" s="1090"/>
      <c r="I34" s="1090"/>
      <c r="J34" s="1090"/>
      <c r="K34" s="1090"/>
    </row>
    <row r="35" spans="2:11" x14ac:dyDescent="0.25">
      <c r="B35" s="1090"/>
      <c r="C35" s="1090"/>
      <c r="D35" s="1090"/>
      <c r="E35" s="1090"/>
      <c r="F35" s="1090"/>
      <c r="G35" s="1090"/>
      <c r="H35" s="1090"/>
      <c r="I35" s="1090"/>
      <c r="J35" s="1090"/>
      <c r="K35" s="1090"/>
    </row>
    <row r="36" spans="2:11" x14ac:dyDescent="0.25">
      <c r="B36" s="1090"/>
      <c r="C36" s="1090"/>
      <c r="D36" s="1090"/>
      <c r="E36" s="1090"/>
      <c r="F36" s="1090"/>
      <c r="G36" s="1090"/>
      <c r="H36" s="1090"/>
      <c r="I36" s="1090"/>
      <c r="J36" s="1090"/>
      <c r="K36" s="1090"/>
    </row>
    <row r="37" spans="2:11" x14ac:dyDescent="0.25">
      <c r="B37" s="1090"/>
      <c r="C37" s="1090"/>
      <c r="D37" s="1090"/>
      <c r="E37" s="1090"/>
      <c r="F37" s="1090"/>
      <c r="G37" s="1090"/>
      <c r="H37" s="1090"/>
      <c r="I37" s="1090"/>
      <c r="J37" s="1090"/>
      <c r="K37" s="1090"/>
    </row>
    <row r="38" spans="2:11" x14ac:dyDescent="0.25">
      <c r="B38" s="1090"/>
      <c r="C38" s="1090"/>
      <c r="D38" s="1090"/>
      <c r="E38" s="1090"/>
      <c r="F38" s="1090"/>
      <c r="G38" s="1090"/>
      <c r="H38" s="1090"/>
      <c r="I38" s="1090"/>
      <c r="J38" s="1090"/>
      <c r="K38" s="1090"/>
    </row>
    <row r="39" spans="2:11" x14ac:dyDescent="0.25">
      <c r="B39" s="1090"/>
      <c r="C39" s="1090"/>
      <c r="D39" s="1090"/>
      <c r="E39" s="1090"/>
      <c r="F39" s="1090"/>
      <c r="G39" s="1090"/>
      <c r="H39" s="1090"/>
      <c r="I39" s="1090"/>
      <c r="J39" s="1090"/>
      <c r="K39" s="1090"/>
    </row>
    <row r="40" spans="2:11" x14ac:dyDescent="0.25">
      <c r="B40" s="1090"/>
      <c r="C40" s="1090"/>
      <c r="D40" s="1090"/>
      <c r="E40" s="1090"/>
      <c r="F40" s="1090"/>
      <c r="G40" s="1090"/>
      <c r="H40" s="1090"/>
      <c r="I40" s="1090"/>
      <c r="J40" s="1090"/>
      <c r="K40" s="1090"/>
    </row>
    <row r="41" spans="2:11" x14ac:dyDescent="0.25">
      <c r="B41" s="1090"/>
      <c r="C41" s="1090"/>
      <c r="D41" s="1090"/>
      <c r="E41" s="1090"/>
      <c r="F41" s="1090"/>
      <c r="G41" s="1090"/>
      <c r="H41" s="1090"/>
      <c r="I41" s="1090"/>
      <c r="J41" s="1090"/>
      <c r="K41" s="1090"/>
    </row>
    <row r="42" spans="2:11" x14ac:dyDescent="0.25">
      <c r="B42" s="1090"/>
      <c r="C42" s="1090"/>
      <c r="D42" s="1090"/>
      <c r="E42" s="1090"/>
      <c r="F42" s="1090"/>
      <c r="G42" s="1090"/>
      <c r="H42" s="1090"/>
      <c r="I42" s="1090"/>
      <c r="J42" s="1090"/>
      <c r="K42" s="1090"/>
    </row>
    <row r="43" spans="2:11" x14ac:dyDescent="0.25">
      <c r="B43" s="1090"/>
      <c r="C43" s="1090"/>
      <c r="D43" s="1090"/>
      <c r="E43" s="1090"/>
      <c r="F43" s="1090"/>
      <c r="G43" s="1090"/>
      <c r="H43" s="1090"/>
      <c r="I43" s="1090"/>
      <c r="J43" s="1090"/>
      <c r="K43" s="1090"/>
    </row>
    <row r="44" spans="2:11" x14ac:dyDescent="0.25">
      <c r="B44" s="1090"/>
      <c r="C44" s="1090"/>
      <c r="D44" s="1090"/>
      <c r="E44" s="1090"/>
      <c r="F44" s="1090"/>
      <c r="G44" s="1090"/>
      <c r="H44" s="1090"/>
      <c r="I44" s="1090"/>
      <c r="J44" s="1090"/>
      <c r="K44" s="1090"/>
    </row>
    <row r="45" spans="2:11" x14ac:dyDescent="0.25">
      <c r="B45" s="1090"/>
      <c r="C45" s="1090"/>
      <c r="D45" s="1090"/>
      <c r="E45" s="1090"/>
      <c r="F45" s="1090"/>
      <c r="G45" s="1090"/>
      <c r="H45" s="1090"/>
      <c r="I45" s="1090"/>
      <c r="J45" s="1090"/>
      <c r="K45" s="1090"/>
    </row>
    <row r="46" spans="2:11" x14ac:dyDescent="0.25">
      <c r="B46" s="1090"/>
      <c r="C46" s="1090"/>
      <c r="D46" s="1090"/>
      <c r="E46" s="1090"/>
      <c r="F46" s="1090"/>
      <c r="G46" s="1090"/>
      <c r="H46" s="1090"/>
      <c r="I46" s="1090"/>
      <c r="J46" s="1090"/>
      <c r="K46" s="1090"/>
    </row>
    <row r="47" spans="2:11" x14ac:dyDescent="0.25">
      <c r="B47" s="1090"/>
      <c r="C47" s="1090"/>
      <c r="D47" s="1090"/>
      <c r="E47" s="1090"/>
      <c r="F47" s="1090"/>
      <c r="G47" s="1090"/>
      <c r="H47" s="1090"/>
      <c r="I47" s="1090"/>
      <c r="J47" s="1090"/>
      <c r="K47" s="1090"/>
    </row>
    <row r="48" spans="2:11" x14ac:dyDescent="0.25">
      <c r="B48" s="1090"/>
      <c r="C48" s="1090"/>
      <c r="D48" s="1090"/>
      <c r="E48" s="1090"/>
      <c r="F48" s="1090"/>
      <c r="G48" s="1090"/>
      <c r="H48" s="1090"/>
      <c r="I48" s="1090"/>
      <c r="J48" s="1090"/>
      <c r="K48" s="1090"/>
    </row>
    <row r="49" spans="2:11" x14ac:dyDescent="0.25">
      <c r="B49" s="1090"/>
      <c r="C49" s="1090"/>
      <c r="D49" s="1090"/>
      <c r="E49" s="1090"/>
      <c r="F49" s="1090"/>
      <c r="G49" s="1090"/>
      <c r="H49" s="1090"/>
      <c r="I49" s="1090"/>
      <c r="J49" s="1090"/>
      <c r="K49" s="1090"/>
    </row>
    <row r="50" spans="2:11" x14ac:dyDescent="0.25">
      <c r="B50" s="1090"/>
      <c r="C50" s="1090"/>
      <c r="D50" s="1090"/>
      <c r="E50" s="1090"/>
      <c r="F50" s="1090"/>
      <c r="G50" s="1090"/>
      <c r="H50" s="1090"/>
      <c r="I50" s="1090"/>
      <c r="J50" s="1090"/>
      <c r="K50" s="1090"/>
    </row>
    <row r="51" spans="2:11" x14ac:dyDescent="0.25">
      <c r="B51" s="1090"/>
      <c r="C51" s="1090"/>
      <c r="D51" s="1090"/>
      <c r="E51" s="1090"/>
      <c r="F51" s="1090"/>
      <c r="G51" s="1090"/>
      <c r="H51" s="1090"/>
      <c r="I51" s="1090"/>
      <c r="J51" s="1090"/>
      <c r="K51" s="1090"/>
    </row>
    <row r="52" spans="2:11" x14ac:dyDescent="0.25">
      <c r="B52" s="1090"/>
      <c r="C52" s="1090"/>
      <c r="D52" s="1090"/>
      <c r="E52" s="1090"/>
      <c r="F52" s="1090"/>
      <c r="G52" s="1090"/>
      <c r="H52" s="1090"/>
      <c r="I52" s="1090"/>
      <c r="J52" s="1090"/>
      <c r="K52" s="1090"/>
    </row>
    <row r="53" spans="2:11" x14ac:dyDescent="0.25">
      <c r="B53" s="1090"/>
      <c r="C53" s="1090"/>
      <c r="D53" s="1090"/>
      <c r="E53" s="1090"/>
      <c r="F53" s="1090"/>
      <c r="G53" s="1090"/>
      <c r="H53" s="1090"/>
      <c r="I53" s="1090"/>
      <c r="J53" s="1090"/>
      <c r="K53" s="1090"/>
    </row>
    <row r="54" spans="2:11" x14ac:dyDescent="0.25">
      <c r="B54" s="1090"/>
      <c r="C54" s="1090"/>
      <c r="D54" s="1090"/>
      <c r="E54" s="1090"/>
      <c r="F54" s="1090"/>
      <c r="G54" s="1090"/>
      <c r="H54" s="1090"/>
      <c r="I54" s="1090"/>
      <c r="J54" s="1090"/>
      <c r="K54" s="1090"/>
    </row>
    <row r="55" spans="2:11" x14ac:dyDescent="0.25">
      <c r="B55" s="1090"/>
      <c r="C55" s="1090"/>
      <c r="D55" s="1090"/>
      <c r="E55" s="1090"/>
      <c r="F55" s="1090"/>
      <c r="G55" s="1090"/>
      <c r="H55" s="1090"/>
      <c r="I55" s="1090"/>
      <c r="J55" s="1090"/>
      <c r="K55" s="1090"/>
    </row>
    <row r="56" spans="2:11" x14ac:dyDescent="0.25">
      <c r="B56" s="1090"/>
      <c r="C56" s="1090"/>
      <c r="D56" s="1090"/>
      <c r="E56" s="1090"/>
      <c r="F56" s="1090"/>
      <c r="G56" s="1090"/>
      <c r="H56" s="1090"/>
      <c r="I56" s="1090"/>
      <c r="J56" s="1090"/>
      <c r="K56" s="1090"/>
    </row>
  </sheetData>
  <mergeCells count="1">
    <mergeCell ref="B3:K56"/>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D3450-8789-4D56-B757-9EAD6AD28B28}">
  <sheetPr codeName="Sheet25"/>
  <dimension ref="A1:E34"/>
  <sheetViews>
    <sheetView showGridLines="0" zoomScaleNormal="100" workbookViewId="0">
      <pane ySplit="1" topLeftCell="A2" activePane="bottomLeft" state="frozen"/>
      <selection pane="bottomLeft"/>
    </sheetView>
  </sheetViews>
  <sheetFormatPr defaultColWidth="9.140625" defaultRowHeight="15" customHeight="1" x14ac:dyDescent="0.2"/>
  <cols>
    <col min="1" max="1" width="10.7109375" style="45" customWidth="1"/>
    <col min="2" max="2" width="75.7109375" style="8" customWidth="1"/>
    <col min="3" max="3" width="15.7109375" style="8" customWidth="1"/>
    <col min="4" max="5" width="10.7109375" style="8" customWidth="1"/>
    <col min="6" max="16384" width="9.140625" style="8"/>
  </cols>
  <sheetData>
    <row r="1" spans="1:5" ht="15" customHeight="1" x14ac:dyDescent="0.2">
      <c r="A1" s="617" t="s">
        <v>1365</v>
      </c>
      <c r="B1" s="1"/>
      <c r="C1" s="1"/>
      <c r="E1" s="1" t="s">
        <v>135</v>
      </c>
    </row>
    <row r="2" spans="1:5" ht="15" customHeight="1" x14ac:dyDescent="0.2">
      <c r="B2" s="41"/>
      <c r="C2" s="622">
        <v>2025</v>
      </c>
    </row>
    <row r="3" spans="1:5" ht="22.5" x14ac:dyDescent="0.2">
      <c r="A3" s="619"/>
      <c r="B3" s="42"/>
      <c r="C3" s="670" t="s">
        <v>1275</v>
      </c>
    </row>
    <row r="4" spans="1:5" ht="15" customHeight="1" x14ac:dyDescent="0.2">
      <c r="A4" s="738" t="s">
        <v>1366</v>
      </c>
      <c r="B4" s="272" t="s">
        <v>1367</v>
      </c>
      <c r="C4" s="137">
        <v>941685</v>
      </c>
    </row>
    <row r="5" spans="1:5" ht="15" customHeight="1" x14ac:dyDescent="0.2">
      <c r="A5" s="177" t="s">
        <v>1368</v>
      </c>
      <c r="B5" s="273" t="s">
        <v>1369</v>
      </c>
      <c r="C5" s="739">
        <v>33511</v>
      </c>
    </row>
    <row r="6" spans="1:5" ht="15" customHeight="1" x14ac:dyDescent="0.2">
      <c r="A6" s="177" t="s">
        <v>1370</v>
      </c>
      <c r="B6" s="273" t="s">
        <v>1371</v>
      </c>
      <c r="C6" s="137">
        <v>908174</v>
      </c>
    </row>
    <row r="7" spans="1:5" ht="15" customHeight="1" x14ac:dyDescent="0.2">
      <c r="A7" s="177" t="s">
        <v>1372</v>
      </c>
      <c r="B7" s="273" t="s">
        <v>1373</v>
      </c>
      <c r="C7" s="739">
        <v>9099</v>
      </c>
    </row>
    <row r="8" spans="1:5" ht="15" customHeight="1" x14ac:dyDescent="0.2">
      <c r="A8" s="177" t="s">
        <v>1374</v>
      </c>
      <c r="B8" s="273" t="s">
        <v>1375</v>
      </c>
      <c r="C8" s="739">
        <v>157708</v>
      </c>
    </row>
    <row r="9" spans="1:5" ht="15" customHeight="1" x14ac:dyDescent="0.2">
      <c r="A9" s="177" t="s">
        <v>1376</v>
      </c>
      <c r="B9" s="274" t="s">
        <v>1377</v>
      </c>
      <c r="C9" s="739">
        <v>13572</v>
      </c>
    </row>
    <row r="10" spans="1:5" ht="15" customHeight="1" x14ac:dyDescent="0.2">
      <c r="A10" s="177" t="s">
        <v>289</v>
      </c>
      <c r="B10" s="273" t="s">
        <v>330</v>
      </c>
      <c r="C10" s="739">
        <v>24294</v>
      </c>
    </row>
    <row r="11" spans="1:5" ht="15" customHeight="1" x14ac:dyDescent="0.2">
      <c r="A11" s="177" t="s">
        <v>291</v>
      </c>
      <c r="B11" s="273" t="s">
        <v>1378</v>
      </c>
      <c r="C11" s="739">
        <v>379274</v>
      </c>
    </row>
    <row r="12" spans="1:5" ht="15" customHeight="1" x14ac:dyDescent="0.2">
      <c r="A12" s="177" t="s">
        <v>293</v>
      </c>
      <c r="B12" s="273" t="s">
        <v>1379</v>
      </c>
      <c r="C12" s="739">
        <v>93099</v>
      </c>
    </row>
    <row r="13" spans="1:5" ht="15" customHeight="1" x14ac:dyDescent="0.2">
      <c r="A13" s="177" t="s">
        <v>295</v>
      </c>
      <c r="B13" s="274" t="s">
        <v>333</v>
      </c>
      <c r="C13" s="739">
        <v>201601</v>
      </c>
    </row>
    <row r="14" spans="1:5" ht="15" customHeight="1" x14ac:dyDescent="0.2">
      <c r="A14" s="177" t="s">
        <v>1380</v>
      </c>
      <c r="B14" s="273" t="s">
        <v>1381</v>
      </c>
      <c r="C14" s="739">
        <v>7886</v>
      </c>
    </row>
    <row r="15" spans="1:5" ht="15" customHeight="1" x14ac:dyDescent="0.2">
      <c r="A15" s="177" t="s">
        <v>1382</v>
      </c>
      <c r="B15" s="273" t="s">
        <v>1383</v>
      </c>
      <c r="C15" s="739">
        <v>21641</v>
      </c>
    </row>
    <row r="20" spans="1:3" ht="15" customHeight="1" x14ac:dyDescent="0.2">
      <c r="A20" s="617" t="s">
        <v>1365</v>
      </c>
      <c r="B20" s="1"/>
      <c r="C20" s="1"/>
    </row>
    <row r="21" spans="1:3" ht="15" customHeight="1" x14ac:dyDescent="0.2">
      <c r="B21" s="41"/>
      <c r="C21" s="622">
        <v>2024</v>
      </c>
    </row>
    <row r="22" spans="1:3" ht="22.5" x14ac:dyDescent="0.2">
      <c r="A22" s="619"/>
      <c r="B22" s="42"/>
      <c r="C22" s="670" t="s">
        <v>1275</v>
      </c>
    </row>
    <row r="23" spans="1:3" ht="15" customHeight="1" x14ac:dyDescent="0.2">
      <c r="A23" s="738" t="s">
        <v>1366</v>
      </c>
      <c r="B23" s="272" t="s">
        <v>1367</v>
      </c>
      <c r="C23" s="137">
        <v>929378</v>
      </c>
    </row>
    <row r="24" spans="1:3" ht="15" customHeight="1" x14ac:dyDescent="0.2">
      <c r="A24" s="177" t="s">
        <v>1368</v>
      </c>
      <c r="B24" s="273" t="s">
        <v>1369</v>
      </c>
      <c r="C24" s="739">
        <v>33511</v>
      </c>
    </row>
    <row r="25" spans="1:3" ht="15" customHeight="1" x14ac:dyDescent="0.2">
      <c r="A25" s="177" t="s">
        <v>1370</v>
      </c>
      <c r="B25" s="273" t="s">
        <v>1371</v>
      </c>
      <c r="C25" s="137">
        <v>895867</v>
      </c>
    </row>
    <row r="26" spans="1:3" ht="15" customHeight="1" x14ac:dyDescent="0.2">
      <c r="A26" s="177" t="s">
        <v>1372</v>
      </c>
      <c r="B26" s="273" t="s">
        <v>1373</v>
      </c>
      <c r="C26" s="739">
        <v>9539</v>
      </c>
    </row>
    <row r="27" spans="1:3" ht="15" customHeight="1" x14ac:dyDescent="0.2">
      <c r="A27" s="177" t="s">
        <v>1374</v>
      </c>
      <c r="B27" s="273" t="s">
        <v>1375</v>
      </c>
      <c r="C27" s="739">
        <v>173340</v>
      </c>
    </row>
    <row r="28" spans="1:3" ht="15" customHeight="1" x14ac:dyDescent="0.2">
      <c r="A28" s="177" t="s">
        <v>1376</v>
      </c>
      <c r="B28" s="274" t="s">
        <v>1377</v>
      </c>
      <c r="C28" s="739">
        <v>12086</v>
      </c>
    </row>
    <row r="29" spans="1:3" ht="15" customHeight="1" x14ac:dyDescent="0.2">
      <c r="A29" s="177" t="s">
        <v>289</v>
      </c>
      <c r="B29" s="273" t="s">
        <v>330</v>
      </c>
      <c r="C29" s="739">
        <v>23595</v>
      </c>
    </row>
    <row r="30" spans="1:3" ht="15" customHeight="1" x14ac:dyDescent="0.2">
      <c r="A30" s="177" t="s">
        <v>291</v>
      </c>
      <c r="B30" s="273" t="s">
        <v>1378</v>
      </c>
      <c r="C30" s="739">
        <v>371126</v>
      </c>
    </row>
    <row r="31" spans="1:3" ht="15" customHeight="1" x14ac:dyDescent="0.2">
      <c r="A31" s="177" t="s">
        <v>293</v>
      </c>
      <c r="B31" s="273" t="s">
        <v>1379</v>
      </c>
      <c r="C31" s="739">
        <v>76597</v>
      </c>
    </row>
    <row r="32" spans="1:3" ht="15" customHeight="1" x14ac:dyDescent="0.2">
      <c r="A32" s="177" t="s">
        <v>295</v>
      </c>
      <c r="B32" s="274" t="s">
        <v>333</v>
      </c>
      <c r="C32" s="739">
        <v>195623</v>
      </c>
    </row>
    <row r="33" spans="1:3" ht="15" customHeight="1" x14ac:dyDescent="0.2">
      <c r="A33" s="177" t="s">
        <v>1380</v>
      </c>
      <c r="B33" s="273" t="s">
        <v>1381</v>
      </c>
      <c r="C33" s="739">
        <v>9781</v>
      </c>
    </row>
    <row r="34" spans="1:3" ht="15" customHeight="1" x14ac:dyDescent="0.2">
      <c r="A34" s="177" t="s">
        <v>1382</v>
      </c>
      <c r="B34" s="273" t="s">
        <v>1383</v>
      </c>
      <c r="C34" s="739">
        <v>24181</v>
      </c>
    </row>
  </sheetData>
  <hyperlinks>
    <hyperlink ref="E1" location="Index!A1" display="Index" xr:uid="{ECD84394-08B8-43F8-BE39-53C9DB782B11}"/>
  </hyperlinks>
  <pageMargins left="0.70866141732283472" right="0.70866141732283472" top="0.74803149606299213" bottom="0.74803149606299213" header="0.31496062992125984" footer="0.31496062992125984"/>
  <pageSetup paperSize="9" orientation="landscape" verticalDpi="1200" r:id="rId1"/>
  <headerFooter>
    <oddHeader>&amp;CEN 
Annex XI</oddHeader>
    <oddFooter>&amp;C1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229CA-6272-499A-9669-024AA138CF27}">
  <sheetPr codeName="Sheet26"/>
  <dimension ref="A1:G95"/>
  <sheetViews>
    <sheetView showGridLines="0" zoomScaleNormal="100" zoomScalePageLayoutView="115" workbookViewId="0">
      <pane ySplit="1" topLeftCell="A2" activePane="bottomLeft" state="frozen"/>
      <selection activeCell="D1" sqref="D1:E1048576"/>
      <selection pane="bottomLeft"/>
    </sheetView>
  </sheetViews>
  <sheetFormatPr defaultColWidth="11.42578125" defaultRowHeight="15" customHeight="1" x14ac:dyDescent="0.2"/>
  <cols>
    <col min="1" max="1" width="10.7109375" style="8" customWidth="1"/>
    <col min="2" max="2" width="75.7109375" style="8" customWidth="1"/>
    <col min="3" max="5" width="15.7109375" style="262" customWidth="1"/>
    <col min="6" max="7" width="10.7109375" style="8" customWidth="1"/>
    <col min="8" max="16384" width="11.42578125" style="8"/>
  </cols>
  <sheetData>
    <row r="1" spans="1:7" ht="15" customHeight="1" thickBot="1" x14ac:dyDescent="0.25">
      <c r="A1" s="1" t="s">
        <v>2542</v>
      </c>
      <c r="B1" s="1"/>
      <c r="C1" s="532"/>
      <c r="D1" s="532"/>
      <c r="E1" s="532"/>
      <c r="G1" s="1" t="s">
        <v>135</v>
      </c>
    </row>
    <row r="2" spans="1:7" ht="56.25" x14ac:dyDescent="0.2">
      <c r="A2" s="783">
        <v>2025</v>
      </c>
      <c r="B2" s="734"/>
      <c r="C2" s="258" t="s">
        <v>259</v>
      </c>
      <c r="D2" s="258" t="s">
        <v>1384</v>
      </c>
      <c r="E2" s="258" t="s">
        <v>1385</v>
      </c>
    </row>
    <row r="3" spans="1:7" ht="15" customHeight="1" x14ac:dyDescent="0.2">
      <c r="A3" s="1166" t="s">
        <v>2484</v>
      </c>
      <c r="B3" s="1167"/>
      <c r="C3" s="750"/>
      <c r="D3" s="750"/>
      <c r="E3" s="750"/>
    </row>
    <row r="4" spans="1:7" ht="15" customHeight="1" x14ac:dyDescent="0.2">
      <c r="A4" s="70">
        <v>1</v>
      </c>
      <c r="B4" s="71" t="s">
        <v>1386</v>
      </c>
      <c r="C4" s="751">
        <v>44567</v>
      </c>
      <c r="D4" s="208">
        <v>44567</v>
      </c>
      <c r="E4" s="752"/>
    </row>
    <row r="5" spans="1:7" ht="15" customHeight="1" x14ac:dyDescent="0.2">
      <c r="A5" s="70">
        <v>2</v>
      </c>
      <c r="B5" s="71" t="s">
        <v>1387</v>
      </c>
      <c r="C5" s="751">
        <v>7571</v>
      </c>
      <c r="D5" s="208">
        <v>7571</v>
      </c>
      <c r="E5" s="752"/>
    </row>
    <row r="6" spans="1:7" ht="15" customHeight="1" x14ac:dyDescent="0.2">
      <c r="A6" s="744">
        <v>3</v>
      </c>
      <c r="B6" s="745" t="s">
        <v>1388</v>
      </c>
      <c r="C6" s="753"/>
      <c r="D6" s="754"/>
      <c r="E6" s="755"/>
    </row>
    <row r="7" spans="1:7" ht="15" customHeight="1" x14ac:dyDescent="0.2">
      <c r="A7" s="744">
        <v>4</v>
      </c>
      <c r="B7" s="745" t="s">
        <v>1388</v>
      </c>
      <c r="C7" s="753"/>
      <c r="D7" s="754"/>
      <c r="E7" s="755"/>
    </row>
    <row r="8" spans="1:7" ht="15" customHeight="1" x14ac:dyDescent="0.2">
      <c r="A8" s="744">
        <v>5</v>
      </c>
      <c r="B8" s="745" t="s">
        <v>1388</v>
      </c>
      <c r="C8" s="753"/>
      <c r="D8" s="754"/>
      <c r="E8" s="755"/>
    </row>
    <row r="9" spans="1:7" ht="15" customHeight="1" x14ac:dyDescent="0.2">
      <c r="A9" s="70">
        <v>6</v>
      </c>
      <c r="B9" s="71" t="s">
        <v>1389</v>
      </c>
      <c r="C9" s="751">
        <v>10707</v>
      </c>
      <c r="D9" s="208">
        <v>10707</v>
      </c>
      <c r="E9" s="752"/>
    </row>
    <row r="10" spans="1:7" ht="15" customHeight="1" x14ac:dyDescent="0.2">
      <c r="A10" s="744">
        <v>7</v>
      </c>
      <c r="B10" s="745" t="s">
        <v>1388</v>
      </c>
      <c r="C10" s="756"/>
      <c r="D10" s="757"/>
      <c r="E10" s="758"/>
    </row>
    <row r="11" spans="1:7" ht="15" customHeight="1" x14ac:dyDescent="0.2">
      <c r="A11" s="744">
        <v>8</v>
      </c>
      <c r="B11" s="745" t="s">
        <v>1388</v>
      </c>
      <c r="C11" s="756"/>
      <c r="D11" s="757"/>
      <c r="E11" s="758"/>
    </row>
    <row r="12" spans="1:7" ht="15" customHeight="1" x14ac:dyDescent="0.2">
      <c r="A12" s="70">
        <v>11</v>
      </c>
      <c r="B12" s="73" t="s">
        <v>1390</v>
      </c>
      <c r="C12" s="759">
        <v>62845</v>
      </c>
      <c r="D12" s="209">
        <v>62845</v>
      </c>
      <c r="E12" s="760"/>
    </row>
    <row r="13" spans="1:7" ht="15" customHeight="1" x14ac:dyDescent="0.2">
      <c r="A13" s="1166" t="s">
        <v>2485</v>
      </c>
      <c r="B13" s="1167"/>
      <c r="C13" s="761"/>
      <c r="D13" s="750"/>
      <c r="E13" s="750"/>
    </row>
    <row r="14" spans="1:7" ht="22.5" x14ac:dyDescent="0.2">
      <c r="A14" s="70">
        <v>12</v>
      </c>
      <c r="B14" s="73" t="s">
        <v>1391</v>
      </c>
      <c r="C14" s="759">
        <v>45542</v>
      </c>
      <c r="D14" s="209">
        <v>45542</v>
      </c>
      <c r="E14" s="760"/>
    </row>
    <row r="15" spans="1:7" ht="22.5" x14ac:dyDescent="0.2">
      <c r="A15" s="70" t="s">
        <v>2486</v>
      </c>
      <c r="B15" s="73" t="s">
        <v>1392</v>
      </c>
      <c r="C15" s="762" t="s">
        <v>147</v>
      </c>
      <c r="D15" s="763" t="s">
        <v>147</v>
      </c>
      <c r="E15" s="531"/>
    </row>
    <row r="16" spans="1:7" s="7" customFormat="1" ht="22.5" x14ac:dyDescent="0.2">
      <c r="A16" s="21" t="s">
        <v>2487</v>
      </c>
      <c r="B16" s="73" t="s">
        <v>1393</v>
      </c>
      <c r="C16" s="764">
        <v>120</v>
      </c>
      <c r="D16" s="209">
        <v>120</v>
      </c>
      <c r="E16" s="765"/>
      <c r="G16" s="8"/>
    </row>
    <row r="17" spans="1:7" s="7" customFormat="1" ht="22.5" x14ac:dyDescent="0.2">
      <c r="A17" s="21" t="s">
        <v>2488</v>
      </c>
      <c r="B17" s="746" t="s">
        <v>1394</v>
      </c>
      <c r="C17" s="764"/>
      <c r="D17" s="766"/>
      <c r="E17" s="765"/>
      <c r="G17" s="8"/>
    </row>
    <row r="18" spans="1:7" ht="15" customHeight="1" x14ac:dyDescent="0.2">
      <c r="A18" s="70">
        <v>13</v>
      </c>
      <c r="B18" s="746" t="s">
        <v>1395</v>
      </c>
      <c r="C18" s="751"/>
      <c r="D18" s="208"/>
      <c r="E18" s="666"/>
    </row>
    <row r="19" spans="1:7" ht="15" customHeight="1" x14ac:dyDescent="0.2">
      <c r="A19" s="21" t="s">
        <v>1396</v>
      </c>
      <c r="B19" s="73" t="s">
        <v>1397</v>
      </c>
      <c r="C19" s="751"/>
      <c r="D19" s="208"/>
      <c r="E19" s="666"/>
    </row>
    <row r="20" spans="1:7" ht="22.5" x14ac:dyDescent="0.2">
      <c r="A20" s="70">
        <v>14</v>
      </c>
      <c r="B20" s="73" t="s">
        <v>1398</v>
      </c>
      <c r="C20" s="751"/>
      <c r="D20" s="208"/>
      <c r="E20" s="666"/>
    </row>
    <row r="21" spans="1:7" ht="15" customHeight="1" x14ac:dyDescent="0.2">
      <c r="A21" s="744">
        <v>15</v>
      </c>
      <c r="B21" s="745" t="s">
        <v>1388</v>
      </c>
      <c r="C21" s="756"/>
      <c r="D21" s="757"/>
      <c r="E21" s="758"/>
    </row>
    <row r="22" spans="1:7" ht="15" customHeight="1" x14ac:dyDescent="0.2">
      <c r="A22" s="744">
        <v>16</v>
      </c>
      <c r="B22" s="745" t="s">
        <v>1388</v>
      </c>
      <c r="C22" s="756"/>
      <c r="D22" s="757"/>
      <c r="E22" s="758"/>
    </row>
    <row r="23" spans="1:7" ht="15" customHeight="1" x14ac:dyDescent="0.2">
      <c r="A23" s="70">
        <v>17</v>
      </c>
      <c r="B23" s="71" t="s">
        <v>1399</v>
      </c>
      <c r="C23" s="759">
        <v>45662</v>
      </c>
      <c r="D23" s="208">
        <v>45662</v>
      </c>
      <c r="E23" s="760"/>
    </row>
    <row r="24" spans="1:7" ht="15" customHeight="1" x14ac:dyDescent="0.2">
      <c r="A24" s="21" t="s">
        <v>1308</v>
      </c>
      <c r="B24" s="747" t="s">
        <v>1400</v>
      </c>
      <c r="C24" s="759">
        <v>45662</v>
      </c>
      <c r="D24" s="208">
        <v>45662</v>
      </c>
      <c r="E24" s="760"/>
    </row>
    <row r="25" spans="1:7" ht="15" customHeight="1" x14ac:dyDescent="0.2">
      <c r="A25" s="1166" t="s">
        <v>2489</v>
      </c>
      <c r="B25" s="1167"/>
      <c r="C25" s="767"/>
      <c r="D25" s="768"/>
      <c r="E25" s="768"/>
    </row>
    <row r="26" spans="1:7" ht="15" customHeight="1" x14ac:dyDescent="0.2">
      <c r="A26" s="70">
        <v>18</v>
      </c>
      <c r="B26" s="73" t="s">
        <v>1401</v>
      </c>
      <c r="C26" s="759">
        <v>108507</v>
      </c>
      <c r="D26" s="209">
        <v>108507</v>
      </c>
      <c r="E26" s="760"/>
    </row>
    <row r="27" spans="1:7" ht="15" customHeight="1" x14ac:dyDescent="0.2">
      <c r="A27" s="70">
        <v>19</v>
      </c>
      <c r="B27" s="73" t="s">
        <v>1402</v>
      </c>
      <c r="C27" s="769"/>
      <c r="D27" s="209"/>
      <c r="E27" s="770"/>
    </row>
    <row r="28" spans="1:7" ht="15" customHeight="1" x14ac:dyDescent="0.2">
      <c r="A28" s="70">
        <v>20</v>
      </c>
      <c r="B28" s="73" t="s">
        <v>1403</v>
      </c>
      <c r="C28" s="769"/>
      <c r="D28" s="771"/>
      <c r="E28" s="770"/>
    </row>
    <row r="29" spans="1:7" ht="15" customHeight="1" x14ac:dyDescent="0.2">
      <c r="A29" s="744">
        <v>21</v>
      </c>
      <c r="B29" s="745" t="s">
        <v>1388</v>
      </c>
      <c r="C29" s="753"/>
      <c r="D29" s="754"/>
      <c r="E29" s="755"/>
    </row>
    <row r="30" spans="1:7" ht="15" customHeight="1" x14ac:dyDescent="0.2">
      <c r="A30" s="70">
        <v>22</v>
      </c>
      <c r="B30" s="73" t="s">
        <v>1404</v>
      </c>
      <c r="C30" s="759">
        <v>108507</v>
      </c>
      <c r="D30" s="209">
        <v>108507</v>
      </c>
      <c r="E30" s="760"/>
    </row>
    <row r="31" spans="1:7" ht="15" customHeight="1" x14ac:dyDescent="0.2">
      <c r="A31" s="21" t="s">
        <v>1317</v>
      </c>
      <c r="B31" s="748" t="s">
        <v>1405</v>
      </c>
      <c r="C31" s="759">
        <v>108507</v>
      </c>
      <c r="D31" s="772"/>
      <c r="E31" s="760"/>
    </row>
    <row r="32" spans="1:7" ht="15" customHeight="1" x14ac:dyDescent="0.2">
      <c r="A32" s="1166" t="s">
        <v>2490</v>
      </c>
      <c r="B32" s="1167"/>
      <c r="C32" s="773"/>
      <c r="D32" s="774"/>
      <c r="E32" s="775"/>
    </row>
    <row r="33" spans="1:5" ht="15" customHeight="1" x14ac:dyDescent="0.2">
      <c r="A33" s="70">
        <v>23</v>
      </c>
      <c r="B33" s="73" t="s">
        <v>1406</v>
      </c>
      <c r="C33" s="759">
        <v>340739</v>
      </c>
      <c r="D33" s="209">
        <v>340739</v>
      </c>
      <c r="E33" s="760"/>
    </row>
    <row r="34" spans="1:5" ht="15" customHeight="1" x14ac:dyDescent="0.2">
      <c r="A34" s="70">
        <v>24</v>
      </c>
      <c r="B34" s="73" t="s">
        <v>230</v>
      </c>
      <c r="C34" s="751">
        <v>1155490</v>
      </c>
      <c r="D34" s="208">
        <v>1155490</v>
      </c>
      <c r="E34" s="666"/>
    </row>
    <row r="35" spans="1:5" ht="15" customHeight="1" x14ac:dyDescent="0.2">
      <c r="A35" s="1166" t="s">
        <v>1407</v>
      </c>
      <c r="B35" s="1167"/>
      <c r="C35" s="773"/>
      <c r="D35" s="774"/>
      <c r="E35" s="775"/>
    </row>
    <row r="36" spans="1:5" ht="15" customHeight="1" x14ac:dyDescent="0.2">
      <c r="A36" s="70">
        <v>25</v>
      </c>
      <c r="B36" s="73" t="s">
        <v>1408</v>
      </c>
      <c r="C36" s="624">
        <v>0.31840000000000002</v>
      </c>
      <c r="D36" s="776">
        <v>0.31840000000000002</v>
      </c>
      <c r="E36" s="666"/>
    </row>
    <row r="37" spans="1:5" ht="15" customHeight="1" x14ac:dyDescent="0.2">
      <c r="A37" s="21" t="s">
        <v>704</v>
      </c>
      <c r="B37" s="748" t="s">
        <v>1405</v>
      </c>
      <c r="C37" s="777">
        <v>0.31840000000000002</v>
      </c>
      <c r="D37" s="778"/>
      <c r="E37" s="779"/>
    </row>
    <row r="38" spans="1:5" ht="15" customHeight="1" x14ac:dyDescent="0.2">
      <c r="A38" s="70">
        <v>26</v>
      </c>
      <c r="B38" s="73" t="s">
        <v>1409</v>
      </c>
      <c r="C38" s="777">
        <v>9.3899999999999997E-2</v>
      </c>
      <c r="D38" s="780">
        <v>9.3899999999999997E-2</v>
      </c>
      <c r="E38" s="666"/>
    </row>
    <row r="39" spans="1:5" ht="15" customHeight="1" x14ac:dyDescent="0.2">
      <c r="A39" s="21" t="s">
        <v>1350</v>
      </c>
      <c r="B39" s="748" t="s">
        <v>1405</v>
      </c>
      <c r="C39" s="777">
        <v>9.3899999999999997E-2</v>
      </c>
      <c r="D39" s="778"/>
      <c r="E39" s="781"/>
    </row>
    <row r="40" spans="1:5" ht="15" customHeight="1" x14ac:dyDescent="0.2">
      <c r="A40" s="70">
        <v>27</v>
      </c>
      <c r="B40" s="71" t="s">
        <v>1410</v>
      </c>
      <c r="C40" s="777">
        <v>7.6499999999999999E-2</v>
      </c>
      <c r="D40" s="780">
        <v>7.6499999999999999E-2</v>
      </c>
      <c r="E40" s="666"/>
    </row>
    <row r="41" spans="1:5" ht="15" customHeight="1" x14ac:dyDescent="0.2">
      <c r="A41" s="70">
        <v>28</v>
      </c>
      <c r="B41" s="71" t="s">
        <v>1411</v>
      </c>
      <c r="C41" s="782"/>
      <c r="D41" s="780">
        <v>5.6000000000000001E-2</v>
      </c>
      <c r="E41" s="666"/>
    </row>
    <row r="42" spans="1:5" ht="15" customHeight="1" x14ac:dyDescent="0.2">
      <c r="A42" s="70">
        <v>29</v>
      </c>
      <c r="B42" s="749" t="s">
        <v>766</v>
      </c>
      <c r="C42" s="782"/>
      <c r="D42" s="780">
        <v>2.5000000000000001E-2</v>
      </c>
      <c r="E42" s="752"/>
    </row>
    <row r="43" spans="1:5" ht="15" customHeight="1" x14ac:dyDescent="0.2">
      <c r="A43" s="70">
        <v>30</v>
      </c>
      <c r="B43" s="749" t="s">
        <v>1412</v>
      </c>
      <c r="C43" s="782"/>
      <c r="D43" s="780">
        <v>9.2999999999999992E-3</v>
      </c>
      <c r="E43" s="752"/>
    </row>
    <row r="44" spans="1:5" ht="15" customHeight="1" x14ac:dyDescent="0.2">
      <c r="A44" s="70">
        <v>31</v>
      </c>
      <c r="B44" s="749" t="s">
        <v>768</v>
      </c>
      <c r="C44" s="782"/>
      <c r="D44" s="780">
        <v>1.6440000000000001E-3</v>
      </c>
      <c r="E44" s="770"/>
    </row>
    <row r="45" spans="1:5" ht="22.5" x14ac:dyDescent="0.2">
      <c r="A45" s="70" t="s">
        <v>2491</v>
      </c>
      <c r="B45" s="749" t="s">
        <v>1413</v>
      </c>
      <c r="C45" s="782"/>
      <c r="D45" s="780">
        <v>0.02</v>
      </c>
      <c r="E45" s="770"/>
    </row>
    <row r="46" spans="1:5" ht="15" customHeight="1" x14ac:dyDescent="0.2">
      <c r="A46" s="1166" t="s">
        <v>2492</v>
      </c>
      <c r="B46" s="1167"/>
      <c r="C46" s="773"/>
      <c r="D46" s="774"/>
      <c r="E46" s="775"/>
    </row>
    <row r="47" spans="1:5" ht="15" customHeight="1" x14ac:dyDescent="0.2">
      <c r="A47" s="70" t="s">
        <v>2493</v>
      </c>
      <c r="B47" s="73" t="s">
        <v>1414</v>
      </c>
      <c r="C47" s="782"/>
      <c r="D47" s="209">
        <v>544453</v>
      </c>
      <c r="E47" s="770"/>
    </row>
    <row r="51" spans="1:5" ht="15" customHeight="1" thickBot="1" x14ac:dyDescent="0.25">
      <c r="A51" s="1" t="s">
        <v>2483</v>
      </c>
      <c r="B51" s="1"/>
      <c r="C51" s="532"/>
      <c r="D51" s="532"/>
      <c r="E51" s="532"/>
    </row>
    <row r="52" spans="1:5" ht="56.25" x14ac:dyDescent="0.2">
      <c r="A52" s="783">
        <v>2024</v>
      </c>
      <c r="C52" s="784" t="s">
        <v>259</v>
      </c>
      <c r="D52" s="784" t="s">
        <v>1384</v>
      </c>
      <c r="E52" s="784" t="s">
        <v>1385</v>
      </c>
    </row>
    <row r="53" spans="1:5" ht="15" customHeight="1" x14ac:dyDescent="0.2">
      <c r="A53" s="1165" t="s">
        <v>2484</v>
      </c>
      <c r="B53" s="1165"/>
      <c r="C53" s="1165"/>
      <c r="D53" s="1165"/>
      <c r="E53" s="1165"/>
    </row>
    <row r="54" spans="1:5" ht="15" customHeight="1" x14ac:dyDescent="0.2">
      <c r="A54" s="70">
        <v>1</v>
      </c>
      <c r="B54" s="71" t="s">
        <v>1386</v>
      </c>
      <c r="C54" s="751">
        <v>45260</v>
      </c>
      <c r="D54" s="208">
        <v>45260</v>
      </c>
      <c r="E54" s="752"/>
    </row>
    <row r="55" spans="1:5" ht="15" customHeight="1" x14ac:dyDescent="0.2">
      <c r="A55" s="70">
        <v>2</v>
      </c>
      <c r="B55" s="71" t="s">
        <v>1387</v>
      </c>
      <c r="C55" s="751">
        <v>8032</v>
      </c>
      <c r="D55" s="208">
        <v>8032</v>
      </c>
      <c r="E55" s="752"/>
    </row>
    <row r="56" spans="1:5" ht="15" customHeight="1" x14ac:dyDescent="0.2">
      <c r="A56" s="744">
        <v>3</v>
      </c>
      <c r="B56" s="745" t="s">
        <v>1388</v>
      </c>
      <c r="C56" s="753"/>
      <c r="D56" s="754"/>
      <c r="E56" s="755"/>
    </row>
    <row r="57" spans="1:5" ht="15" customHeight="1" x14ac:dyDescent="0.2">
      <c r="A57" s="744">
        <v>4</v>
      </c>
      <c r="B57" s="745" t="s">
        <v>1388</v>
      </c>
      <c r="C57" s="753"/>
      <c r="D57" s="754"/>
      <c r="E57" s="755"/>
    </row>
    <row r="58" spans="1:5" ht="15" customHeight="1" x14ac:dyDescent="0.2">
      <c r="A58" s="744">
        <v>5</v>
      </c>
      <c r="B58" s="745" t="s">
        <v>1388</v>
      </c>
      <c r="C58" s="753"/>
      <c r="D58" s="754"/>
      <c r="E58" s="755"/>
    </row>
    <row r="59" spans="1:5" ht="15" customHeight="1" x14ac:dyDescent="0.2">
      <c r="A59" s="70">
        <v>6</v>
      </c>
      <c r="B59" s="71" t="s">
        <v>1389</v>
      </c>
      <c r="C59" s="751">
        <v>9902</v>
      </c>
      <c r="D59" s="208">
        <v>9902</v>
      </c>
      <c r="E59" s="752"/>
    </row>
    <row r="60" spans="1:5" ht="15" customHeight="1" x14ac:dyDescent="0.2">
      <c r="A60" s="744">
        <v>7</v>
      </c>
      <c r="B60" s="745" t="s">
        <v>1388</v>
      </c>
      <c r="C60" s="756"/>
      <c r="D60" s="757"/>
      <c r="E60" s="758"/>
    </row>
    <row r="61" spans="1:5" ht="15" customHeight="1" x14ac:dyDescent="0.2">
      <c r="A61" s="744">
        <v>8</v>
      </c>
      <c r="B61" s="745" t="s">
        <v>1388</v>
      </c>
      <c r="C61" s="756"/>
      <c r="D61" s="757"/>
      <c r="E61" s="758"/>
    </row>
    <row r="62" spans="1:5" ht="15" customHeight="1" x14ac:dyDescent="0.2">
      <c r="A62" s="70">
        <v>11</v>
      </c>
      <c r="B62" s="73" t="s">
        <v>1390</v>
      </c>
      <c r="C62" s="759">
        <v>63194</v>
      </c>
      <c r="D62" s="209">
        <v>63194</v>
      </c>
      <c r="E62" s="760"/>
    </row>
    <row r="63" spans="1:5" ht="15" customHeight="1" x14ac:dyDescent="0.2">
      <c r="A63" s="1163" t="s">
        <v>2485</v>
      </c>
      <c r="B63" s="1164"/>
      <c r="C63" s="761"/>
      <c r="D63" s="750"/>
      <c r="E63" s="750"/>
    </row>
    <row r="64" spans="1:5" ht="22.5" x14ac:dyDescent="0.2">
      <c r="A64" s="70">
        <v>12</v>
      </c>
      <c r="B64" s="73" t="s">
        <v>1391</v>
      </c>
      <c r="C64" s="759">
        <v>47934</v>
      </c>
      <c r="D64" s="209">
        <v>47934</v>
      </c>
      <c r="E64" s="760"/>
    </row>
    <row r="65" spans="1:5" ht="22.5" x14ac:dyDescent="0.2">
      <c r="A65" s="70" t="s">
        <v>2486</v>
      </c>
      <c r="B65" s="73" t="s">
        <v>1392</v>
      </c>
      <c r="C65" s="762"/>
      <c r="D65" s="763"/>
      <c r="E65" s="531"/>
    </row>
    <row r="66" spans="1:5" ht="22.5" x14ac:dyDescent="0.2">
      <c r="A66" s="21" t="s">
        <v>2487</v>
      </c>
      <c r="B66" s="73" t="s">
        <v>1393</v>
      </c>
      <c r="C66" s="764">
        <v>120</v>
      </c>
      <c r="D66" s="209">
        <v>120</v>
      </c>
      <c r="E66" s="765"/>
    </row>
    <row r="67" spans="1:5" ht="22.5" x14ac:dyDescent="0.2">
      <c r="A67" s="21" t="s">
        <v>2488</v>
      </c>
      <c r="B67" s="746" t="s">
        <v>1394</v>
      </c>
      <c r="C67" s="764"/>
      <c r="D67" s="766"/>
      <c r="E67" s="765"/>
    </row>
    <row r="68" spans="1:5" ht="15" customHeight="1" x14ac:dyDescent="0.2">
      <c r="A68" s="70">
        <v>13</v>
      </c>
      <c r="B68" s="746" t="s">
        <v>1395</v>
      </c>
      <c r="C68" s="751"/>
      <c r="D68" s="208"/>
      <c r="E68" s="666"/>
    </row>
    <row r="69" spans="1:5" ht="15" customHeight="1" x14ac:dyDescent="0.2">
      <c r="A69" s="21" t="s">
        <v>1396</v>
      </c>
      <c r="B69" s="73" t="s">
        <v>1397</v>
      </c>
      <c r="C69" s="751"/>
      <c r="D69" s="208"/>
      <c r="E69" s="666"/>
    </row>
    <row r="70" spans="1:5" ht="22.5" x14ac:dyDescent="0.2">
      <c r="A70" s="70">
        <v>14</v>
      </c>
      <c r="B70" s="73" t="s">
        <v>1398</v>
      </c>
      <c r="C70" s="751"/>
      <c r="D70" s="208"/>
      <c r="E70" s="666"/>
    </row>
    <row r="71" spans="1:5" ht="15" customHeight="1" x14ac:dyDescent="0.2">
      <c r="A71" s="744">
        <v>15</v>
      </c>
      <c r="B71" s="745" t="s">
        <v>1388</v>
      </c>
      <c r="C71" s="756"/>
      <c r="D71" s="757"/>
      <c r="E71" s="758"/>
    </row>
    <row r="72" spans="1:5" ht="15" customHeight="1" x14ac:dyDescent="0.2">
      <c r="A72" s="744">
        <v>16</v>
      </c>
      <c r="B72" s="745" t="s">
        <v>1388</v>
      </c>
      <c r="C72" s="756"/>
      <c r="D72" s="757"/>
      <c r="E72" s="758"/>
    </row>
    <row r="73" spans="1:5" ht="15" customHeight="1" x14ac:dyDescent="0.2">
      <c r="A73" s="70">
        <v>17</v>
      </c>
      <c r="B73" s="71" t="s">
        <v>1399</v>
      </c>
      <c r="C73" s="759">
        <v>48054</v>
      </c>
      <c r="D73" s="208">
        <v>48054</v>
      </c>
      <c r="E73" s="760"/>
    </row>
    <row r="74" spans="1:5" ht="15" customHeight="1" x14ac:dyDescent="0.2">
      <c r="A74" s="21" t="s">
        <v>1308</v>
      </c>
      <c r="B74" s="747" t="s">
        <v>1400</v>
      </c>
      <c r="C74" s="759">
        <v>48054</v>
      </c>
      <c r="D74" s="208">
        <v>48054</v>
      </c>
      <c r="E74" s="760"/>
    </row>
    <row r="75" spans="1:5" ht="15" customHeight="1" x14ac:dyDescent="0.2">
      <c r="A75" s="1163" t="s">
        <v>2489</v>
      </c>
      <c r="B75" s="1164"/>
      <c r="C75" s="767"/>
      <c r="D75" s="768"/>
      <c r="E75" s="768"/>
    </row>
    <row r="76" spans="1:5" ht="15" customHeight="1" x14ac:dyDescent="0.2">
      <c r="A76" s="70">
        <v>18</v>
      </c>
      <c r="B76" s="73" t="s">
        <v>1401</v>
      </c>
      <c r="C76" s="759">
        <v>111247</v>
      </c>
      <c r="D76" s="209">
        <v>111247</v>
      </c>
      <c r="E76" s="760"/>
    </row>
    <row r="77" spans="1:5" ht="15" customHeight="1" x14ac:dyDescent="0.2">
      <c r="A77" s="70">
        <v>19</v>
      </c>
      <c r="B77" s="73" t="s">
        <v>1402</v>
      </c>
      <c r="C77" s="769"/>
      <c r="D77" s="209"/>
      <c r="E77" s="770"/>
    </row>
    <row r="78" spans="1:5" ht="15" customHeight="1" x14ac:dyDescent="0.2">
      <c r="A78" s="70">
        <v>20</v>
      </c>
      <c r="B78" s="73" t="s">
        <v>1403</v>
      </c>
      <c r="C78" s="769"/>
      <c r="D78" s="771"/>
      <c r="E78" s="770"/>
    </row>
    <row r="79" spans="1:5" ht="15" customHeight="1" x14ac:dyDescent="0.2">
      <c r="A79" s="744">
        <v>21</v>
      </c>
      <c r="B79" s="745" t="s">
        <v>1388</v>
      </c>
      <c r="C79" s="753"/>
      <c r="D79" s="754"/>
      <c r="E79" s="755"/>
    </row>
    <row r="80" spans="1:5" ht="15" customHeight="1" x14ac:dyDescent="0.2">
      <c r="A80" s="70">
        <v>22</v>
      </c>
      <c r="B80" s="73" t="s">
        <v>1404</v>
      </c>
      <c r="C80" s="759">
        <v>111247</v>
      </c>
      <c r="D80" s="209">
        <v>111247</v>
      </c>
      <c r="E80" s="760"/>
    </row>
    <row r="81" spans="1:5" ht="15" customHeight="1" x14ac:dyDescent="0.2">
      <c r="A81" s="21" t="s">
        <v>1317</v>
      </c>
      <c r="B81" s="748" t="s">
        <v>1405</v>
      </c>
      <c r="C81" s="759">
        <v>111247</v>
      </c>
      <c r="D81" s="772"/>
      <c r="E81" s="760"/>
    </row>
    <row r="82" spans="1:5" ht="15" customHeight="1" x14ac:dyDescent="0.2">
      <c r="A82" s="1163" t="s">
        <v>2490</v>
      </c>
      <c r="B82" s="1164"/>
    </row>
    <row r="83" spans="1:5" ht="15" customHeight="1" x14ac:dyDescent="0.2">
      <c r="A83" s="70">
        <v>23</v>
      </c>
      <c r="B83" s="73" t="s">
        <v>1406</v>
      </c>
      <c r="C83" s="759">
        <v>333708</v>
      </c>
      <c r="D83" s="209">
        <v>333708</v>
      </c>
      <c r="E83" s="760"/>
    </row>
    <row r="84" spans="1:5" ht="15" customHeight="1" x14ac:dyDescent="0.2">
      <c r="A84" s="70">
        <v>24</v>
      </c>
      <c r="B84" s="73" t="s">
        <v>230</v>
      </c>
      <c r="C84" s="751">
        <v>1129689</v>
      </c>
      <c r="D84" s="208">
        <v>1129689</v>
      </c>
      <c r="E84" s="666"/>
    </row>
    <row r="85" spans="1:5" ht="15" customHeight="1" x14ac:dyDescent="0.2">
      <c r="A85" s="1163" t="s">
        <v>1407</v>
      </c>
      <c r="B85" s="1164"/>
      <c r="C85" s="773"/>
      <c r="D85" s="774"/>
      <c r="E85" s="775"/>
    </row>
    <row r="86" spans="1:5" ht="15" customHeight="1" x14ac:dyDescent="0.2">
      <c r="A86" s="70">
        <v>25</v>
      </c>
      <c r="B86" s="73" t="s">
        <v>1408</v>
      </c>
      <c r="C86" s="624">
        <v>0.33339999999999997</v>
      </c>
      <c r="D86" s="776">
        <v>0.33339999999999997</v>
      </c>
      <c r="E86" s="666"/>
    </row>
    <row r="87" spans="1:5" ht="15" customHeight="1" x14ac:dyDescent="0.2">
      <c r="A87" s="21" t="s">
        <v>704</v>
      </c>
      <c r="B87" s="748" t="s">
        <v>1405</v>
      </c>
      <c r="C87" s="777">
        <v>0.33339999999999997</v>
      </c>
      <c r="D87" s="780">
        <v>0.33339999999999997</v>
      </c>
      <c r="E87" s="779"/>
    </row>
    <row r="88" spans="1:5" ht="15" customHeight="1" x14ac:dyDescent="0.2">
      <c r="A88" s="70">
        <v>26</v>
      </c>
      <c r="B88" s="73" t="s">
        <v>1409</v>
      </c>
      <c r="C88" s="777">
        <v>9.8500000000000004E-2</v>
      </c>
      <c r="D88" s="780">
        <v>9.8500000000000004E-2</v>
      </c>
      <c r="E88" s="666"/>
    </row>
    <row r="89" spans="1:5" ht="15" customHeight="1" x14ac:dyDescent="0.2">
      <c r="A89" s="21" t="s">
        <v>1350</v>
      </c>
      <c r="B89" s="748" t="s">
        <v>1405</v>
      </c>
      <c r="C89" s="777">
        <v>9.8500000000000004E-2</v>
      </c>
      <c r="D89" s="780">
        <v>9.8500000000000004E-2</v>
      </c>
      <c r="E89" s="781"/>
    </row>
    <row r="90" spans="1:5" ht="15" customHeight="1" x14ac:dyDescent="0.2">
      <c r="A90" s="70">
        <v>27</v>
      </c>
      <c r="B90" s="71" t="s">
        <v>1410</v>
      </c>
      <c r="C90" s="777">
        <v>8.1299999999999997E-2</v>
      </c>
      <c r="D90" s="780">
        <v>8.1299999999999997E-2</v>
      </c>
      <c r="E90" s="666"/>
    </row>
    <row r="91" spans="1:5" ht="15" customHeight="1" x14ac:dyDescent="0.2">
      <c r="A91" s="70">
        <v>28</v>
      </c>
      <c r="B91" s="71" t="s">
        <v>1411</v>
      </c>
      <c r="C91" s="777">
        <v>5.33E-2</v>
      </c>
      <c r="D91" s="780">
        <v>5.33E-2</v>
      </c>
      <c r="E91" s="666"/>
    </row>
    <row r="92" spans="1:5" ht="15" customHeight="1" x14ac:dyDescent="0.2">
      <c r="A92" s="70">
        <v>29</v>
      </c>
      <c r="B92" s="749" t="s">
        <v>766</v>
      </c>
      <c r="C92" s="777">
        <v>2.5000000000000001E-2</v>
      </c>
      <c r="D92" s="780">
        <v>2.5000000000000001E-2</v>
      </c>
      <c r="E92" s="752"/>
    </row>
    <row r="93" spans="1:5" ht="15" customHeight="1" x14ac:dyDescent="0.2">
      <c r="A93" s="70">
        <v>30</v>
      </c>
      <c r="B93" s="749" t="s">
        <v>1412</v>
      </c>
      <c r="C93" s="777">
        <v>8.3000000000000001E-3</v>
      </c>
      <c r="D93" s="780">
        <v>8.3000000000000001E-3</v>
      </c>
      <c r="E93" s="752"/>
    </row>
    <row r="94" spans="1:5" ht="15" customHeight="1" x14ac:dyDescent="0.2">
      <c r="A94" s="70">
        <v>31</v>
      </c>
      <c r="B94" s="749" t="s">
        <v>768</v>
      </c>
      <c r="C94" s="777">
        <v>0</v>
      </c>
      <c r="D94" s="780">
        <v>0</v>
      </c>
      <c r="E94" s="770"/>
    </row>
    <row r="95" spans="1:5" ht="22.5" x14ac:dyDescent="0.2">
      <c r="A95" s="70" t="s">
        <v>2491</v>
      </c>
      <c r="B95" s="749" t="s">
        <v>1413</v>
      </c>
      <c r="C95" s="777">
        <v>0.02</v>
      </c>
      <c r="D95" s="780">
        <v>0.02</v>
      </c>
      <c r="E95" s="770"/>
    </row>
  </sheetData>
  <mergeCells count="11">
    <mergeCell ref="A46:B46"/>
    <mergeCell ref="A3:B3"/>
    <mergeCell ref="A13:B13"/>
    <mergeCell ref="A25:B25"/>
    <mergeCell ref="A32:B32"/>
    <mergeCell ref="A35:B35"/>
    <mergeCell ref="A82:B82"/>
    <mergeCell ref="A85:B85"/>
    <mergeCell ref="A53:E53"/>
    <mergeCell ref="A63:B63"/>
    <mergeCell ref="A75:B75"/>
  </mergeCells>
  <hyperlinks>
    <hyperlink ref="G1" location="Index!A1" display="Index" xr:uid="{7AA27CB2-C4BD-470A-9CE7-043267CCE08D}"/>
  </hyperlinks>
  <pageMargins left="0.31496062992125984" right="0.31496062992125984" top="0.74803149606299213" bottom="0.15748031496062992" header="0.31496062992125984" footer="0.31496062992125984"/>
  <pageSetup paperSize="9" scale="4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8DC89-BF90-48C3-9E77-94A15830C21B}">
  <sheetPr codeName="Sheet27">
    <pageSetUpPr fitToPage="1"/>
  </sheetPr>
  <dimension ref="A1:L33"/>
  <sheetViews>
    <sheetView showGridLines="0" zoomScaleNormal="100" zoomScalePageLayoutView="115" workbookViewId="0">
      <pane ySplit="1" topLeftCell="A2" activePane="bottomLeft" state="frozen"/>
      <selection pane="bottomLeft"/>
    </sheetView>
  </sheetViews>
  <sheetFormatPr defaultColWidth="8.5703125" defaultRowHeight="15" customHeight="1" x14ac:dyDescent="0.25"/>
  <cols>
    <col min="1" max="1" width="10.7109375" style="77" customWidth="1"/>
    <col min="2" max="2" width="75.7109375" style="77" customWidth="1"/>
    <col min="3" max="9" width="15.7109375" style="77" customWidth="1"/>
    <col min="10" max="11" width="10.7109375" style="77" customWidth="1"/>
    <col min="12" max="16384" width="8.5703125" style="77"/>
  </cols>
  <sheetData>
    <row r="1" spans="1:12" ht="15" customHeight="1" x14ac:dyDescent="0.25">
      <c r="A1" s="1" t="s">
        <v>2543</v>
      </c>
      <c r="B1" s="1"/>
      <c r="C1" s="1"/>
      <c r="D1" s="1"/>
      <c r="E1" s="1"/>
      <c r="F1" s="1"/>
      <c r="G1" s="1"/>
      <c r="H1" s="1"/>
      <c r="I1" s="1"/>
      <c r="K1" s="1" t="s">
        <v>135</v>
      </c>
    </row>
    <row r="2" spans="1:12" s="79" customFormat="1" ht="15" customHeight="1" x14ac:dyDescent="0.25">
      <c r="A2" s="293">
        <v>2025</v>
      </c>
      <c r="B2" s="78"/>
      <c r="C2" s="800"/>
      <c r="D2" s="801"/>
      <c r="E2" s="801"/>
      <c r="F2" s="801"/>
      <c r="G2" s="801"/>
      <c r="H2" s="801"/>
      <c r="I2" s="802"/>
      <c r="J2" s="77"/>
      <c r="K2" s="77"/>
      <c r="L2" s="77"/>
    </row>
    <row r="3" spans="1:12" ht="15" customHeight="1" x14ac:dyDescent="0.25">
      <c r="B3" s="798"/>
      <c r="C3" s="1168" t="s">
        <v>1415</v>
      </c>
      <c r="D3" s="1168"/>
      <c r="E3" s="1168"/>
      <c r="F3" s="1168"/>
      <c r="G3" s="1168"/>
      <c r="H3" s="1168"/>
      <c r="I3" s="80" t="s">
        <v>1416</v>
      </c>
    </row>
    <row r="4" spans="1:12" ht="15" customHeight="1" x14ac:dyDescent="0.25">
      <c r="A4" s="798"/>
      <c r="B4" s="798"/>
      <c r="C4" s="80">
        <v>1</v>
      </c>
      <c r="D4" s="80">
        <v>2</v>
      </c>
      <c r="E4" s="80">
        <v>3</v>
      </c>
      <c r="F4" s="80">
        <v>7</v>
      </c>
      <c r="G4" s="80">
        <v>10</v>
      </c>
      <c r="H4" s="80">
        <v>11</v>
      </c>
      <c r="I4" s="1168"/>
    </row>
    <row r="5" spans="1:12" ht="15" customHeight="1" x14ac:dyDescent="0.25">
      <c r="A5" s="797"/>
      <c r="B5" s="799"/>
      <c r="C5" s="81" t="s">
        <v>1417</v>
      </c>
      <c r="D5" s="80"/>
      <c r="E5" s="80"/>
      <c r="F5" s="80"/>
      <c r="G5" s="80"/>
      <c r="H5" s="81" t="s">
        <v>1418</v>
      </c>
      <c r="I5" s="1168"/>
    </row>
    <row r="6" spans="1:12" ht="56.25" x14ac:dyDescent="0.25">
      <c r="A6" s="785">
        <v>1</v>
      </c>
      <c r="B6" s="40" t="s">
        <v>1419</v>
      </c>
      <c r="C6" s="38" t="s">
        <v>1420</v>
      </c>
      <c r="D6" s="38" t="s">
        <v>1421</v>
      </c>
      <c r="E6" s="38" t="s">
        <v>1422</v>
      </c>
      <c r="F6" s="38" t="s">
        <v>394</v>
      </c>
      <c r="G6" s="38" t="s">
        <v>1423</v>
      </c>
      <c r="H6" s="38" t="s">
        <v>1424</v>
      </c>
      <c r="I6" s="38"/>
    </row>
    <row r="7" spans="1:12" ht="15" customHeight="1" x14ac:dyDescent="0.25">
      <c r="A7" s="785">
        <v>2</v>
      </c>
      <c r="B7" s="40" t="s">
        <v>1425</v>
      </c>
      <c r="C7" s="574">
        <v>50680</v>
      </c>
      <c r="D7" s="574">
        <v>7464</v>
      </c>
      <c r="E7" s="574">
        <v>10643</v>
      </c>
      <c r="F7" s="574">
        <v>50270</v>
      </c>
      <c r="G7" s="574"/>
      <c r="H7" s="574">
        <v>36</v>
      </c>
      <c r="I7" s="574">
        <f>SUM(C7:H7)</f>
        <v>119093</v>
      </c>
    </row>
    <row r="8" spans="1:12" ht="15" customHeight="1" x14ac:dyDescent="0.25">
      <c r="A8" s="785">
        <v>3</v>
      </c>
      <c r="B8" s="40" t="s">
        <v>1426</v>
      </c>
      <c r="C8" s="574">
        <v>0</v>
      </c>
      <c r="D8" s="574">
        <v>0</v>
      </c>
      <c r="E8" s="574">
        <v>0</v>
      </c>
      <c r="F8" s="574">
        <v>101</v>
      </c>
      <c r="G8" s="574"/>
      <c r="H8" s="574">
        <v>36</v>
      </c>
      <c r="I8" s="574">
        <f t="shared" ref="I8:I15" si="0">SUM(C8:H8)</f>
        <v>137</v>
      </c>
    </row>
    <row r="9" spans="1:12" ht="15" customHeight="1" x14ac:dyDescent="0.25">
      <c r="A9" s="785">
        <v>4</v>
      </c>
      <c r="B9" s="40" t="s">
        <v>1427</v>
      </c>
      <c r="C9" s="574">
        <v>50680</v>
      </c>
      <c r="D9" s="574">
        <v>7464</v>
      </c>
      <c r="E9" s="574">
        <v>10643</v>
      </c>
      <c r="F9" s="574">
        <v>50169</v>
      </c>
      <c r="G9" s="574"/>
      <c r="H9" s="574"/>
      <c r="I9" s="574">
        <f t="shared" si="0"/>
        <v>118956</v>
      </c>
    </row>
    <row r="10" spans="1:12" ht="15" customHeight="1" x14ac:dyDescent="0.25">
      <c r="A10" s="785">
        <v>5</v>
      </c>
      <c r="B10" s="40" t="s">
        <v>1428</v>
      </c>
      <c r="C10" s="574">
        <v>50680</v>
      </c>
      <c r="D10" s="574">
        <v>7464</v>
      </c>
      <c r="E10" s="574">
        <v>10643</v>
      </c>
      <c r="F10" s="574">
        <v>45662</v>
      </c>
      <c r="G10" s="574"/>
      <c r="H10" s="574"/>
      <c r="I10" s="574">
        <f t="shared" si="0"/>
        <v>114449</v>
      </c>
    </row>
    <row r="11" spans="1:12" ht="15" customHeight="1" x14ac:dyDescent="0.25">
      <c r="A11" s="785">
        <v>6</v>
      </c>
      <c r="B11" s="40" t="s">
        <v>1429</v>
      </c>
      <c r="C11" s="574">
        <v>0</v>
      </c>
      <c r="D11" s="574">
        <v>0</v>
      </c>
      <c r="E11" s="574">
        <v>0</v>
      </c>
      <c r="F11" s="574">
        <v>6792</v>
      </c>
      <c r="G11" s="574"/>
      <c r="H11" s="574"/>
      <c r="I11" s="574">
        <f t="shared" si="0"/>
        <v>6792</v>
      </c>
    </row>
    <row r="12" spans="1:12" ht="15" customHeight="1" x14ac:dyDescent="0.25">
      <c r="A12" s="785">
        <v>7</v>
      </c>
      <c r="B12" s="40" t="s">
        <v>1430</v>
      </c>
      <c r="C12" s="574">
        <v>0</v>
      </c>
      <c r="D12" s="574">
        <v>0</v>
      </c>
      <c r="E12" s="574">
        <v>0</v>
      </c>
      <c r="F12" s="574">
        <v>22000</v>
      </c>
      <c r="G12" s="574"/>
      <c r="H12" s="574"/>
      <c r="I12" s="574">
        <f t="shared" si="0"/>
        <v>22000</v>
      </c>
    </row>
    <row r="13" spans="1:12" ht="15" customHeight="1" x14ac:dyDescent="0.25">
      <c r="A13" s="785">
        <v>8</v>
      </c>
      <c r="B13" s="40" t="s">
        <v>1431</v>
      </c>
      <c r="C13" s="574">
        <v>0</v>
      </c>
      <c r="D13" s="574">
        <v>0</v>
      </c>
      <c r="E13" s="574">
        <v>8137</v>
      </c>
      <c r="F13" s="574">
        <v>14524</v>
      </c>
      <c r="G13" s="574"/>
      <c r="H13" s="574"/>
      <c r="I13" s="574">
        <f t="shared" si="0"/>
        <v>22661</v>
      </c>
    </row>
    <row r="14" spans="1:12" ht="15" customHeight="1" x14ac:dyDescent="0.25">
      <c r="A14" s="785">
        <v>9</v>
      </c>
      <c r="B14" s="40" t="s">
        <v>1432</v>
      </c>
      <c r="C14" s="574">
        <v>0</v>
      </c>
      <c r="D14" s="574">
        <v>0</v>
      </c>
      <c r="E14" s="574">
        <v>2506</v>
      </c>
      <c r="F14" s="574">
        <v>2346</v>
      </c>
      <c r="G14" s="574"/>
      <c r="H14" s="574"/>
      <c r="I14" s="574">
        <f t="shared" si="0"/>
        <v>4852</v>
      </c>
    </row>
    <row r="15" spans="1:12" ht="15" customHeight="1" x14ac:dyDescent="0.25">
      <c r="A15" s="785">
        <v>10</v>
      </c>
      <c r="B15" s="40" t="s">
        <v>1433</v>
      </c>
      <c r="C15" s="574">
        <v>50680</v>
      </c>
      <c r="D15" s="574">
        <v>7464</v>
      </c>
      <c r="E15" s="574">
        <v>0</v>
      </c>
      <c r="F15" s="574">
        <v>0</v>
      </c>
      <c r="G15" s="574"/>
      <c r="H15" s="574"/>
      <c r="I15" s="574">
        <f t="shared" si="0"/>
        <v>58144</v>
      </c>
    </row>
    <row r="16" spans="1:12" ht="15" customHeight="1" x14ac:dyDescent="0.25">
      <c r="A16" s="786"/>
      <c r="B16" s="787"/>
      <c r="C16" s="82"/>
      <c r="D16" s="82"/>
      <c r="E16" s="82"/>
      <c r="F16" s="82"/>
      <c r="G16" s="82"/>
      <c r="H16" s="82"/>
      <c r="I16" s="82"/>
    </row>
    <row r="17" spans="1:11" ht="15" customHeight="1" x14ac:dyDescent="0.25">
      <c r="B17" s="788"/>
    </row>
    <row r="19" spans="1:11" ht="15" customHeight="1" x14ac:dyDescent="0.25">
      <c r="A19" s="1" t="s">
        <v>2494</v>
      </c>
      <c r="B19" s="1"/>
      <c r="C19" s="1"/>
      <c r="D19" s="1"/>
      <c r="E19" s="1"/>
      <c r="F19" s="1"/>
      <c r="G19" s="1"/>
      <c r="H19" s="1"/>
      <c r="I19" s="1"/>
    </row>
    <row r="20" spans="1:11" s="79" customFormat="1" ht="15" customHeight="1" x14ac:dyDescent="0.25">
      <c r="A20" s="293">
        <v>2024</v>
      </c>
      <c r="B20" s="78"/>
      <c r="C20" s="800"/>
      <c r="D20" s="801"/>
      <c r="E20" s="801"/>
      <c r="F20" s="801"/>
      <c r="G20" s="801"/>
      <c r="H20" s="801"/>
      <c r="I20" s="802"/>
      <c r="J20" s="77"/>
      <c r="K20" s="77"/>
    </row>
    <row r="21" spans="1:11" ht="15" customHeight="1" x14ac:dyDescent="0.25">
      <c r="B21" s="798"/>
      <c r="C21" s="1168" t="s">
        <v>1415</v>
      </c>
      <c r="D21" s="1168"/>
      <c r="E21" s="1168"/>
      <c r="F21" s="1168"/>
      <c r="G21" s="1168"/>
      <c r="H21" s="1168"/>
      <c r="I21" s="80" t="s">
        <v>1416</v>
      </c>
    </row>
    <row r="22" spans="1:11" ht="15" customHeight="1" x14ac:dyDescent="0.25">
      <c r="A22" s="798"/>
      <c r="B22" s="798"/>
      <c r="C22" s="80">
        <v>1</v>
      </c>
      <c r="D22" s="80">
        <v>2</v>
      </c>
      <c r="E22" s="80">
        <v>3</v>
      </c>
      <c r="F22" s="80">
        <v>7</v>
      </c>
      <c r="G22" s="80">
        <v>10</v>
      </c>
      <c r="H22" s="80">
        <v>11</v>
      </c>
      <c r="I22" s="1168"/>
    </row>
    <row r="23" spans="1:11" ht="15" customHeight="1" x14ac:dyDescent="0.25">
      <c r="A23" s="797"/>
      <c r="B23" s="799"/>
      <c r="C23" s="81" t="s">
        <v>1417</v>
      </c>
      <c r="D23" s="80"/>
      <c r="E23" s="80"/>
      <c r="F23" s="80"/>
      <c r="G23" s="80"/>
      <c r="H23" s="81" t="s">
        <v>1418</v>
      </c>
      <c r="I23" s="1168"/>
    </row>
    <row r="24" spans="1:11" ht="56.25" x14ac:dyDescent="0.25">
      <c r="A24" s="785">
        <v>1</v>
      </c>
      <c r="B24" s="40" t="s">
        <v>1419</v>
      </c>
      <c r="C24" s="38" t="s">
        <v>1420</v>
      </c>
      <c r="D24" s="38" t="s">
        <v>1421</v>
      </c>
      <c r="E24" s="38" t="s">
        <v>1422</v>
      </c>
      <c r="F24" s="38" t="s">
        <v>394</v>
      </c>
      <c r="G24" s="38" t="s">
        <v>1423</v>
      </c>
      <c r="H24" s="38" t="s">
        <v>1424</v>
      </c>
      <c r="I24" s="38"/>
    </row>
    <row r="25" spans="1:11" ht="15" customHeight="1" x14ac:dyDescent="0.25">
      <c r="A25" s="785">
        <v>2</v>
      </c>
      <c r="B25" s="40" t="s">
        <v>1425</v>
      </c>
      <c r="C25" s="210">
        <v>50171</v>
      </c>
      <c r="D25" s="210">
        <v>7970</v>
      </c>
      <c r="E25" s="210">
        <v>9887</v>
      </c>
      <c r="F25" s="210">
        <v>50965</v>
      </c>
      <c r="G25" s="210"/>
      <c r="H25" s="210">
        <v>119</v>
      </c>
      <c r="I25" s="210">
        <f t="shared" ref="I25:I33" si="1">SUM(C25:H25)</f>
        <v>119112</v>
      </c>
    </row>
    <row r="26" spans="1:11" ht="15" customHeight="1" x14ac:dyDescent="0.25">
      <c r="A26" s="785">
        <v>3</v>
      </c>
      <c r="B26" s="40" t="s">
        <v>1426</v>
      </c>
      <c r="C26" s="210">
        <v>0</v>
      </c>
      <c r="D26" s="210"/>
      <c r="E26" s="210"/>
      <c r="F26" s="210">
        <v>73</v>
      </c>
      <c r="G26" s="210"/>
      <c r="H26" s="210">
        <v>119</v>
      </c>
      <c r="I26" s="210">
        <f t="shared" si="1"/>
        <v>192</v>
      </c>
    </row>
    <row r="27" spans="1:11" ht="15" customHeight="1" x14ac:dyDescent="0.25">
      <c r="A27" s="785">
        <v>4</v>
      </c>
      <c r="B27" s="40" t="s">
        <v>1427</v>
      </c>
      <c r="C27" s="210">
        <v>50171</v>
      </c>
      <c r="D27" s="210">
        <v>7970</v>
      </c>
      <c r="E27" s="210">
        <v>9887</v>
      </c>
      <c r="F27" s="210">
        <v>50891</v>
      </c>
      <c r="G27" s="210"/>
      <c r="H27" s="210"/>
      <c r="I27" s="460">
        <f t="shared" si="1"/>
        <v>118919</v>
      </c>
    </row>
    <row r="28" spans="1:11" ht="15" customHeight="1" x14ac:dyDescent="0.25">
      <c r="A28" s="785">
        <v>5</v>
      </c>
      <c r="B28" s="40" t="s">
        <v>1434</v>
      </c>
      <c r="C28" s="210">
        <v>50171</v>
      </c>
      <c r="D28" s="210">
        <v>7970</v>
      </c>
      <c r="E28" s="210">
        <v>9887</v>
      </c>
      <c r="F28" s="210">
        <v>48054</v>
      </c>
      <c r="G28" s="210"/>
      <c r="H28" s="210"/>
      <c r="I28" s="460">
        <f t="shared" si="1"/>
        <v>116082</v>
      </c>
    </row>
    <row r="29" spans="1:11" ht="15" customHeight="1" x14ac:dyDescent="0.25">
      <c r="A29" s="785">
        <v>6</v>
      </c>
      <c r="B29" s="40" t="s">
        <v>1429</v>
      </c>
      <c r="C29" s="210"/>
      <c r="D29" s="210"/>
      <c r="E29" s="210"/>
      <c r="F29" s="210">
        <v>7929</v>
      </c>
      <c r="G29" s="210"/>
      <c r="H29" s="210"/>
      <c r="I29" s="460">
        <f t="shared" si="1"/>
        <v>7929</v>
      </c>
    </row>
    <row r="30" spans="1:11" ht="15" customHeight="1" x14ac:dyDescent="0.25">
      <c r="A30" s="785">
        <v>7</v>
      </c>
      <c r="B30" s="40" t="s">
        <v>1430</v>
      </c>
      <c r="C30" s="210"/>
      <c r="D30" s="210"/>
      <c r="E30" s="210"/>
      <c r="F30" s="210">
        <v>20872</v>
      </c>
      <c r="G30" s="210"/>
      <c r="H30" s="210"/>
      <c r="I30" s="460">
        <f t="shared" si="1"/>
        <v>20872</v>
      </c>
    </row>
    <row r="31" spans="1:11" ht="15" customHeight="1" x14ac:dyDescent="0.25">
      <c r="A31" s="785">
        <v>8</v>
      </c>
      <c r="B31" s="40" t="s">
        <v>1431</v>
      </c>
      <c r="C31" s="210"/>
      <c r="D31" s="210"/>
      <c r="E31" s="210">
        <v>8072</v>
      </c>
      <c r="F31" s="210">
        <v>15211</v>
      </c>
      <c r="G31" s="210"/>
      <c r="H31" s="210"/>
      <c r="I31" s="460">
        <f t="shared" si="1"/>
        <v>23283</v>
      </c>
    </row>
    <row r="32" spans="1:11" ht="15" customHeight="1" x14ac:dyDescent="0.25">
      <c r="A32" s="785">
        <v>9</v>
      </c>
      <c r="B32" s="40" t="s">
        <v>1432</v>
      </c>
      <c r="C32" s="210"/>
      <c r="D32" s="210"/>
      <c r="E32" s="210">
        <v>1815</v>
      </c>
      <c r="F32" s="210">
        <v>4042</v>
      </c>
      <c r="G32" s="210"/>
      <c r="H32" s="210"/>
      <c r="I32" s="460">
        <f t="shared" si="1"/>
        <v>5857</v>
      </c>
    </row>
    <row r="33" spans="1:9" ht="15" customHeight="1" x14ac:dyDescent="0.25">
      <c r="A33" s="785">
        <v>10</v>
      </c>
      <c r="B33" s="40" t="s">
        <v>1433</v>
      </c>
      <c r="C33" s="210">
        <v>50171</v>
      </c>
      <c r="D33" s="210">
        <v>7970</v>
      </c>
      <c r="E33" s="210"/>
      <c r="F33" s="210"/>
      <c r="G33" s="210"/>
      <c r="H33" s="210"/>
      <c r="I33" s="460">
        <f t="shared" si="1"/>
        <v>58141</v>
      </c>
    </row>
  </sheetData>
  <mergeCells count="4">
    <mergeCell ref="I4:I5"/>
    <mergeCell ref="I22:I23"/>
    <mergeCell ref="C21:H21"/>
    <mergeCell ref="C3:H3"/>
  </mergeCells>
  <conditionalFormatting sqref="C6:I16">
    <cfRule type="cellIs" dxfId="1" priority="1" stopIfTrue="1" operator="lessThan">
      <formula>0</formula>
    </cfRule>
  </conditionalFormatting>
  <conditionalFormatting sqref="C24:I33">
    <cfRule type="cellIs" dxfId="0" priority="2" stopIfTrue="1" operator="lessThan">
      <formula>0</formula>
    </cfRule>
  </conditionalFormatting>
  <hyperlinks>
    <hyperlink ref="K1" location="Index!A1" display="Index" xr:uid="{7BB36913-2E3E-4923-80EF-343D1C845AE9}"/>
  </hyperlinks>
  <pageMargins left="0.70866141732283472" right="0.70866141732283472" top="0.74803149606299213" bottom="0.74803149606299213" header="0.31496062992125984" footer="0.31496062992125984"/>
  <pageSetup paperSize="8" scale="83" orientation="portrait" r:id="rId1"/>
  <ignoredErrors>
    <ignoredError sqref="I7:I15 I25:I33" unlocked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57805-13D9-4357-AA09-7EBE9BAE3DEC}">
  <sheetPr codeName="Sheet29">
    <pageSetUpPr fitToPage="1"/>
  </sheetPr>
  <dimension ref="A1:K34"/>
  <sheetViews>
    <sheetView showGridLines="0" zoomScaleNormal="100" workbookViewId="0"/>
  </sheetViews>
  <sheetFormatPr defaultColWidth="8.5703125" defaultRowHeight="15" customHeight="1" x14ac:dyDescent="0.2"/>
  <cols>
    <col min="1" max="1" width="75.7109375" style="45" customWidth="1"/>
    <col min="2" max="9" width="15.7109375" style="8" customWidth="1"/>
    <col min="10" max="11" width="10.7109375" style="8" customWidth="1"/>
    <col min="12" max="16384" width="8.5703125" style="8"/>
  </cols>
  <sheetData>
    <row r="1" spans="1:11" ht="15" customHeight="1" x14ac:dyDescent="0.2">
      <c r="A1" s="617" t="s">
        <v>1439</v>
      </c>
      <c r="B1" s="1"/>
      <c r="C1" s="1"/>
      <c r="D1" s="1"/>
      <c r="E1" s="1"/>
      <c r="F1" s="1"/>
      <c r="G1" s="1"/>
      <c r="H1" s="1"/>
      <c r="I1" s="1"/>
      <c r="K1" s="1" t="s">
        <v>135</v>
      </c>
    </row>
    <row r="2" spans="1:11" ht="39" customHeight="1" x14ac:dyDescent="0.2">
      <c r="A2" s="796">
        <v>2025</v>
      </c>
      <c r="B2" s="1110" t="s">
        <v>1440</v>
      </c>
      <c r="C2" s="1110"/>
      <c r="D2" s="1110"/>
      <c r="E2" s="1110"/>
      <c r="F2" s="1105" t="s">
        <v>1441</v>
      </c>
      <c r="G2" s="1105"/>
      <c r="H2" s="1110" t="s">
        <v>1442</v>
      </c>
      <c r="I2" s="1110"/>
    </row>
    <row r="3" spans="1:11" ht="15" customHeight="1" x14ac:dyDescent="0.2">
      <c r="A3" s="789"/>
      <c r="B3" s="1105" t="s">
        <v>1443</v>
      </c>
      <c r="C3" s="1110" t="s">
        <v>1444</v>
      </c>
      <c r="D3" s="1110"/>
      <c r="E3" s="1110"/>
      <c r="F3" s="1110" t="s">
        <v>1445</v>
      </c>
      <c r="G3" s="1110" t="s">
        <v>1446</v>
      </c>
      <c r="H3" s="102"/>
      <c r="I3" s="1110" t="s">
        <v>1447</v>
      </c>
    </row>
    <row r="4" spans="1:11" ht="15" customHeight="1" x14ac:dyDescent="0.2">
      <c r="A4" s="789"/>
      <c r="B4" s="1105"/>
      <c r="C4" s="102"/>
      <c r="D4" s="13" t="s">
        <v>1244</v>
      </c>
      <c r="E4" s="13" t="s">
        <v>1448</v>
      </c>
      <c r="F4" s="1110"/>
      <c r="G4" s="1110"/>
      <c r="H4" s="102"/>
      <c r="I4" s="1110"/>
    </row>
    <row r="5" spans="1:11" ht="15" customHeight="1" x14ac:dyDescent="0.2">
      <c r="A5" s="71" t="s">
        <v>1449</v>
      </c>
      <c r="B5" s="612" t="s">
        <v>147</v>
      </c>
      <c r="C5" s="612" t="s">
        <v>147</v>
      </c>
      <c r="D5" s="612" t="s">
        <v>147</v>
      </c>
      <c r="E5" s="790" t="s">
        <v>147</v>
      </c>
      <c r="F5" s="790" t="s">
        <v>147</v>
      </c>
      <c r="G5" s="790" t="s">
        <v>147</v>
      </c>
      <c r="H5" s="790" t="s">
        <v>147</v>
      </c>
      <c r="I5" s="790" t="s">
        <v>147</v>
      </c>
    </row>
    <row r="6" spans="1:11" ht="15" customHeight="1" x14ac:dyDescent="0.2">
      <c r="A6" s="71" t="s">
        <v>1450</v>
      </c>
      <c r="B6" s="791">
        <v>7854</v>
      </c>
      <c r="C6" s="791">
        <v>5771</v>
      </c>
      <c r="D6" s="791">
        <v>5771</v>
      </c>
      <c r="E6" s="792">
        <v>5771</v>
      </c>
      <c r="F6" s="792">
        <v>-187</v>
      </c>
      <c r="G6" s="792">
        <v>-1967</v>
      </c>
      <c r="H6" s="792">
        <v>8538</v>
      </c>
      <c r="I6" s="792">
        <v>2748</v>
      </c>
    </row>
    <row r="7" spans="1:11" ht="15" customHeight="1" x14ac:dyDescent="0.2">
      <c r="A7" s="219" t="s">
        <v>1451</v>
      </c>
      <c r="B7" s="791">
        <v>0</v>
      </c>
      <c r="C7" s="791">
        <v>0</v>
      </c>
      <c r="D7" s="791">
        <v>0</v>
      </c>
      <c r="E7" s="791">
        <v>0</v>
      </c>
      <c r="F7" s="791">
        <v>0</v>
      </c>
      <c r="G7" s="791">
        <v>0</v>
      </c>
      <c r="H7" s="792">
        <v>0</v>
      </c>
      <c r="I7" s="792">
        <v>0</v>
      </c>
    </row>
    <row r="8" spans="1:11" ht="15" customHeight="1" x14ac:dyDescent="0.2">
      <c r="A8" s="219" t="s">
        <v>1452</v>
      </c>
      <c r="B8" s="791">
        <v>0</v>
      </c>
      <c r="C8" s="791">
        <v>15</v>
      </c>
      <c r="D8" s="791">
        <v>15</v>
      </c>
      <c r="E8" s="791">
        <v>15</v>
      </c>
      <c r="F8" s="791">
        <v>0</v>
      </c>
      <c r="G8" s="791">
        <v>0</v>
      </c>
      <c r="H8" s="792">
        <v>15</v>
      </c>
      <c r="I8" s="792">
        <v>15</v>
      </c>
    </row>
    <row r="9" spans="1:11" ht="15" customHeight="1" x14ac:dyDescent="0.2">
      <c r="A9" s="219" t="s">
        <v>1453</v>
      </c>
      <c r="B9" s="791">
        <v>0</v>
      </c>
      <c r="C9" s="791">
        <v>0</v>
      </c>
      <c r="D9" s="791">
        <v>0</v>
      </c>
      <c r="E9" s="791">
        <v>0</v>
      </c>
      <c r="F9" s="791">
        <v>0</v>
      </c>
      <c r="G9" s="791">
        <v>0</v>
      </c>
      <c r="H9" s="792">
        <v>0</v>
      </c>
      <c r="I9" s="792">
        <v>0</v>
      </c>
    </row>
    <row r="10" spans="1:11" ht="15" customHeight="1" x14ac:dyDescent="0.2">
      <c r="A10" s="219" t="s">
        <v>1454</v>
      </c>
      <c r="B10" s="791">
        <v>64</v>
      </c>
      <c r="C10" s="791">
        <v>73</v>
      </c>
      <c r="D10" s="791">
        <v>73</v>
      </c>
      <c r="E10" s="791">
        <v>73</v>
      </c>
      <c r="F10" s="791">
        <v>-1</v>
      </c>
      <c r="G10" s="791">
        <v>-53</v>
      </c>
      <c r="H10" s="792">
        <v>62</v>
      </c>
      <c r="I10" s="792">
        <v>19</v>
      </c>
    </row>
    <row r="11" spans="1:11" ht="15" customHeight="1" x14ac:dyDescent="0.2">
      <c r="A11" s="219" t="s">
        <v>1455</v>
      </c>
      <c r="B11" s="791">
        <v>4911</v>
      </c>
      <c r="C11" s="791">
        <v>3794</v>
      </c>
      <c r="D11" s="791">
        <v>3794</v>
      </c>
      <c r="E11" s="791">
        <v>3794</v>
      </c>
      <c r="F11" s="791">
        <v>-158</v>
      </c>
      <c r="G11" s="791">
        <v>-1570</v>
      </c>
      <c r="H11" s="792">
        <v>4512</v>
      </c>
      <c r="I11" s="792">
        <v>1479</v>
      </c>
    </row>
    <row r="12" spans="1:11" ht="15" customHeight="1" x14ac:dyDescent="0.2">
      <c r="A12" s="219" t="s">
        <v>517</v>
      </c>
      <c r="B12" s="791">
        <v>2879</v>
      </c>
      <c r="C12" s="791">
        <v>1889</v>
      </c>
      <c r="D12" s="791">
        <v>1889</v>
      </c>
      <c r="E12" s="791">
        <v>1889</v>
      </c>
      <c r="F12" s="791">
        <v>-28</v>
      </c>
      <c r="G12" s="791">
        <v>-344</v>
      </c>
      <c r="H12" s="792">
        <v>3949</v>
      </c>
      <c r="I12" s="792">
        <v>1234</v>
      </c>
    </row>
    <row r="13" spans="1:11" ht="15" customHeight="1" x14ac:dyDescent="0.2">
      <c r="A13" s="71" t="s">
        <v>1456</v>
      </c>
      <c r="B13" s="791">
        <v>0</v>
      </c>
      <c r="C13" s="791">
        <v>0</v>
      </c>
      <c r="D13" s="791">
        <v>0</v>
      </c>
      <c r="E13" s="791">
        <v>0</v>
      </c>
      <c r="F13" s="791">
        <v>0</v>
      </c>
      <c r="G13" s="791">
        <v>0</v>
      </c>
      <c r="H13" s="792">
        <v>0</v>
      </c>
      <c r="I13" s="792">
        <v>0</v>
      </c>
    </row>
    <row r="14" spans="1:11" ht="15" customHeight="1" x14ac:dyDescent="0.2">
      <c r="A14" s="71" t="s">
        <v>1457</v>
      </c>
      <c r="B14" s="791">
        <v>1053</v>
      </c>
      <c r="C14" s="791">
        <v>296</v>
      </c>
      <c r="D14" s="791">
        <v>296</v>
      </c>
      <c r="E14" s="792">
        <v>296</v>
      </c>
      <c r="F14" s="792">
        <v>10</v>
      </c>
      <c r="G14" s="792">
        <v>13</v>
      </c>
      <c r="H14" s="792">
        <v>387</v>
      </c>
      <c r="I14" s="792">
        <v>80</v>
      </c>
    </row>
    <row r="15" spans="1:11" ht="15" customHeight="1" x14ac:dyDescent="0.2">
      <c r="A15" s="72" t="s">
        <v>184</v>
      </c>
      <c r="B15" s="793">
        <v>8907</v>
      </c>
      <c r="C15" s="793">
        <v>6067</v>
      </c>
      <c r="D15" s="793">
        <v>6067</v>
      </c>
      <c r="E15" s="794">
        <v>6067</v>
      </c>
      <c r="F15" s="794">
        <v>-197</v>
      </c>
      <c r="G15" s="794">
        <v>-1980</v>
      </c>
      <c r="H15" s="794">
        <v>8925</v>
      </c>
      <c r="I15" s="794">
        <v>2828</v>
      </c>
    </row>
    <row r="16" spans="1:11" ht="15" customHeight="1" x14ac:dyDescent="0.2">
      <c r="B16" s="261"/>
    </row>
    <row r="17" spans="1:9" ht="15" customHeight="1" x14ac:dyDescent="0.2">
      <c r="B17" s="261"/>
    </row>
    <row r="19" spans="1:9" ht="15" customHeight="1" x14ac:dyDescent="0.2">
      <c r="A19" s="617" t="s">
        <v>1439</v>
      </c>
      <c r="B19" s="1"/>
      <c r="C19" s="1"/>
      <c r="D19" s="1"/>
      <c r="E19" s="1"/>
      <c r="F19" s="1"/>
      <c r="G19" s="1"/>
      <c r="H19" s="1"/>
      <c r="I19" s="1"/>
    </row>
    <row r="20" spans="1:9" ht="31.5" customHeight="1" x14ac:dyDescent="0.2">
      <c r="A20" s="796">
        <v>2024</v>
      </c>
      <c r="B20" s="1110" t="s">
        <v>1440</v>
      </c>
      <c r="C20" s="1110"/>
      <c r="D20" s="1110"/>
      <c r="E20" s="1110"/>
      <c r="F20" s="1169" t="s">
        <v>1441</v>
      </c>
      <c r="G20" s="1170"/>
      <c r="H20" s="1171" t="s">
        <v>1442</v>
      </c>
      <c r="I20" s="1171"/>
    </row>
    <row r="21" spans="1:9" ht="15" customHeight="1" x14ac:dyDescent="0.2">
      <c r="A21" s="789"/>
      <c r="B21" s="1105" t="s">
        <v>1443</v>
      </c>
      <c r="C21" s="1110" t="s">
        <v>1444</v>
      </c>
      <c r="D21" s="1110"/>
      <c r="E21" s="1110"/>
      <c r="F21" s="1172" t="s">
        <v>1445</v>
      </c>
      <c r="G21" s="1110" t="s">
        <v>1446</v>
      </c>
      <c r="H21" s="102"/>
      <c r="I21" s="1110" t="s">
        <v>1447</v>
      </c>
    </row>
    <row r="22" spans="1:9" ht="15" customHeight="1" x14ac:dyDescent="0.2">
      <c r="A22" s="789"/>
      <c r="B22" s="1105"/>
      <c r="C22" s="102"/>
      <c r="D22" s="13" t="s">
        <v>1244</v>
      </c>
      <c r="E22" s="13" t="s">
        <v>1448</v>
      </c>
      <c r="F22" s="1171"/>
      <c r="G22" s="1110"/>
      <c r="H22" s="102"/>
      <c r="I22" s="1110"/>
    </row>
    <row r="23" spans="1:9" ht="15" customHeight="1" x14ac:dyDescent="0.2">
      <c r="A23" s="71" t="s">
        <v>1449</v>
      </c>
      <c r="B23" s="612">
        <v>0</v>
      </c>
      <c r="C23" s="612">
        <v>0</v>
      </c>
      <c r="D23" s="612">
        <v>0</v>
      </c>
      <c r="E23" s="790">
        <v>0</v>
      </c>
      <c r="F23" s="790">
        <v>0</v>
      </c>
      <c r="G23" s="790">
        <v>0</v>
      </c>
      <c r="H23" s="790">
        <v>0</v>
      </c>
      <c r="I23" s="790">
        <v>0</v>
      </c>
    </row>
    <row r="24" spans="1:9" ht="15" customHeight="1" x14ac:dyDescent="0.2">
      <c r="A24" s="71" t="s">
        <v>1450</v>
      </c>
      <c r="B24" s="791">
        <v>7385.1710000000003</v>
      </c>
      <c r="C24" s="791">
        <v>5770.4750000000004</v>
      </c>
      <c r="D24" s="791">
        <v>5770.4750000000004</v>
      </c>
      <c r="E24" s="792">
        <v>5749.2939999999999</v>
      </c>
      <c r="F24" s="792">
        <v>-125.30800000000001</v>
      </c>
      <c r="G24" s="792">
        <v>-1813.0840000000001</v>
      </c>
      <c r="H24" s="792">
        <v>8373.15</v>
      </c>
      <c r="I24" s="792">
        <v>2738.154</v>
      </c>
    </row>
    <row r="25" spans="1:9" ht="15" customHeight="1" x14ac:dyDescent="0.2">
      <c r="A25" s="219" t="s">
        <v>1451</v>
      </c>
      <c r="B25" s="791">
        <v>0</v>
      </c>
      <c r="C25" s="791">
        <v>0</v>
      </c>
      <c r="D25" s="791">
        <v>0</v>
      </c>
      <c r="E25" s="791">
        <v>0</v>
      </c>
      <c r="F25" s="791">
        <v>0</v>
      </c>
      <c r="G25" s="791">
        <v>0</v>
      </c>
      <c r="H25" s="792">
        <v>0</v>
      </c>
      <c r="I25" s="792">
        <v>0</v>
      </c>
    </row>
    <row r="26" spans="1:9" ht="15" customHeight="1" x14ac:dyDescent="0.2">
      <c r="A26" s="219" t="s">
        <v>1452</v>
      </c>
      <c r="B26" s="791">
        <v>2.9510000000000001</v>
      </c>
      <c r="C26" s="791">
        <v>16.077000000000002</v>
      </c>
      <c r="D26" s="791">
        <v>16.077000000000002</v>
      </c>
      <c r="E26" s="791">
        <v>16.077000000000002</v>
      </c>
      <c r="F26" s="791">
        <v>-1E-3</v>
      </c>
      <c r="G26" s="791">
        <v>-0.18</v>
      </c>
      <c r="H26" s="792">
        <v>18.545999999999999</v>
      </c>
      <c r="I26" s="792">
        <v>15.698</v>
      </c>
    </row>
    <row r="27" spans="1:9" ht="15" customHeight="1" x14ac:dyDescent="0.2">
      <c r="A27" s="219" t="s">
        <v>1453</v>
      </c>
      <c r="B27" s="791">
        <v>0</v>
      </c>
      <c r="C27" s="791">
        <v>0</v>
      </c>
      <c r="D27" s="791">
        <v>0</v>
      </c>
      <c r="E27" s="791">
        <v>0</v>
      </c>
      <c r="F27" s="791">
        <v>0</v>
      </c>
      <c r="G27" s="791">
        <v>0</v>
      </c>
      <c r="H27" s="792">
        <v>0</v>
      </c>
      <c r="I27" s="792">
        <v>0</v>
      </c>
    </row>
    <row r="28" spans="1:9" ht="15" customHeight="1" x14ac:dyDescent="0.2">
      <c r="A28" s="219" t="s">
        <v>1454</v>
      </c>
      <c r="B28" s="791">
        <v>258.233</v>
      </c>
      <c r="C28" s="791">
        <v>88.010999999999996</v>
      </c>
      <c r="D28" s="791">
        <v>88.010999999999996</v>
      </c>
      <c r="E28" s="791">
        <v>88.010999999999996</v>
      </c>
      <c r="F28" s="791">
        <v>-5.9240000000000004</v>
      </c>
      <c r="G28" s="791">
        <v>-57.789000000000001</v>
      </c>
      <c r="H28" s="792">
        <v>205.572</v>
      </c>
      <c r="I28" s="792">
        <v>24.587</v>
      </c>
    </row>
    <row r="29" spans="1:9" ht="15" customHeight="1" x14ac:dyDescent="0.2">
      <c r="A29" s="219" t="s">
        <v>1455</v>
      </c>
      <c r="B29" s="791">
        <v>4549.3270000000002</v>
      </c>
      <c r="C29" s="791">
        <v>3760.1469999999999</v>
      </c>
      <c r="D29" s="791">
        <v>3760.1469999999999</v>
      </c>
      <c r="E29" s="791">
        <v>3760.1469999999999</v>
      </c>
      <c r="F29" s="791">
        <v>-96.084000000000003</v>
      </c>
      <c r="G29" s="791">
        <v>-1420.674</v>
      </c>
      <c r="H29" s="792">
        <v>4460.4970000000003</v>
      </c>
      <c r="I29" s="792">
        <v>1421.97</v>
      </c>
    </row>
    <row r="30" spans="1:9" ht="15" customHeight="1" x14ac:dyDescent="0.2">
      <c r="A30" s="219" t="s">
        <v>517</v>
      </c>
      <c r="B30" s="791">
        <v>2574.66</v>
      </c>
      <c r="C30" s="791">
        <v>1906.24</v>
      </c>
      <c r="D30" s="791">
        <v>1906.24</v>
      </c>
      <c r="E30" s="791">
        <v>1885.059</v>
      </c>
      <c r="F30" s="791">
        <v>-23.298999999999999</v>
      </c>
      <c r="G30" s="791">
        <v>-334.44099999999997</v>
      </c>
      <c r="H30" s="792">
        <v>3688.5349999999999</v>
      </c>
      <c r="I30" s="792">
        <v>1275.8989999999999</v>
      </c>
    </row>
    <row r="31" spans="1:9" ht="15" customHeight="1" x14ac:dyDescent="0.2">
      <c r="A31" s="71" t="s">
        <v>1456</v>
      </c>
      <c r="B31" s="791">
        <v>0</v>
      </c>
      <c r="C31" s="791">
        <v>0</v>
      </c>
      <c r="D31" s="791">
        <v>0</v>
      </c>
      <c r="E31" s="791">
        <v>0</v>
      </c>
      <c r="F31" s="791">
        <v>0</v>
      </c>
      <c r="G31" s="791">
        <v>0</v>
      </c>
      <c r="H31" s="792">
        <v>0</v>
      </c>
      <c r="I31" s="792">
        <v>0</v>
      </c>
    </row>
    <row r="32" spans="1:9" ht="15" customHeight="1" x14ac:dyDescent="0.2">
      <c r="A32" s="71" t="s">
        <v>1457</v>
      </c>
      <c r="B32" s="791">
        <v>990.35199999999998</v>
      </c>
      <c r="C32" s="791">
        <v>202.30099999999999</v>
      </c>
      <c r="D32" s="791">
        <v>202.30099999999999</v>
      </c>
      <c r="E32" s="792">
        <v>202.30099999999999</v>
      </c>
      <c r="F32" s="792">
        <v>-5.9489999999999998</v>
      </c>
      <c r="G32" s="792">
        <v>-13.125999999999999</v>
      </c>
      <c r="H32" s="792">
        <v>486.92099999999999</v>
      </c>
      <c r="I32" s="792">
        <v>94.037999999999997</v>
      </c>
    </row>
    <row r="33" spans="1:9" ht="15" customHeight="1" x14ac:dyDescent="0.2">
      <c r="A33" s="72" t="s">
        <v>184</v>
      </c>
      <c r="B33" s="793">
        <v>8375.5229999999992</v>
      </c>
      <c r="C33" s="793">
        <v>5972.7759999999998</v>
      </c>
      <c r="D33" s="793">
        <v>5972.7759999999998</v>
      </c>
      <c r="E33" s="794">
        <v>5951.5950000000003</v>
      </c>
      <c r="F33" s="794">
        <v>-131.25700000000001</v>
      </c>
      <c r="G33" s="794">
        <v>-1826.21</v>
      </c>
      <c r="H33" s="794">
        <v>8860.0709999999999</v>
      </c>
      <c r="I33" s="794">
        <v>2832.192</v>
      </c>
    </row>
    <row r="34" spans="1:9" ht="15" customHeight="1" x14ac:dyDescent="0.2">
      <c r="B34" s="262"/>
      <c r="C34" s="262"/>
      <c r="D34" s="262"/>
      <c r="E34" s="262"/>
      <c r="F34" s="262"/>
      <c r="G34" s="262"/>
      <c r="H34" s="262"/>
      <c r="I34" s="262"/>
    </row>
  </sheetData>
  <mergeCells count="16">
    <mergeCell ref="B20:E20"/>
    <mergeCell ref="F20:G20"/>
    <mergeCell ref="H20:I20"/>
    <mergeCell ref="B21:B22"/>
    <mergeCell ref="C21:E21"/>
    <mergeCell ref="F21:F22"/>
    <mergeCell ref="G21:G22"/>
    <mergeCell ref="I21:I22"/>
    <mergeCell ref="B2:E2"/>
    <mergeCell ref="F2:G2"/>
    <mergeCell ref="H2:I2"/>
    <mergeCell ref="B3:B4"/>
    <mergeCell ref="C3:E3"/>
    <mergeCell ref="F3:F4"/>
    <mergeCell ref="G3:G4"/>
    <mergeCell ref="I3:I4"/>
  </mergeCells>
  <hyperlinks>
    <hyperlink ref="K1" location="Index!A1" display="Index" xr:uid="{8975E14F-DB41-4C0C-A119-655F38CA7B42}"/>
  </hyperlinks>
  <pageMargins left="0.70866141732283472" right="0.70866141732283472" top="0.74803149606299213" bottom="0.74803149606299213" header="0.31496062992125984" footer="0.31496062992125984"/>
  <pageSetup paperSize="9" scale="40" fitToHeight="0" orientation="landscape" r:id="rId1"/>
  <headerFooter>
    <oddHeader>&amp;CEN
Annex XV</oddHeader>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05F-40CC-4B59-9C15-88AA24739530}">
  <sheetPr codeName="Sheet30"/>
  <dimension ref="A1:O58"/>
  <sheetViews>
    <sheetView showGridLines="0" zoomScaleNormal="100" workbookViewId="0"/>
  </sheetViews>
  <sheetFormatPr defaultColWidth="9.140625" defaultRowHeight="15" customHeight="1" x14ac:dyDescent="0.2"/>
  <cols>
    <col min="1" max="1" width="45.7109375" style="249" customWidth="1"/>
    <col min="2" max="13" width="15.7109375" style="741" customWidth="1"/>
    <col min="14" max="16384" width="9.140625" style="249"/>
  </cols>
  <sheetData>
    <row r="1" spans="1:15" ht="15" customHeight="1" x14ac:dyDescent="0.2">
      <c r="A1" s="229" t="s">
        <v>38</v>
      </c>
      <c r="B1" s="740"/>
      <c r="C1" s="740"/>
      <c r="D1" s="740"/>
      <c r="E1" s="740"/>
      <c r="F1" s="740"/>
      <c r="G1" s="740"/>
      <c r="H1" s="740"/>
      <c r="I1" s="740"/>
      <c r="J1" s="740"/>
      <c r="K1" s="740"/>
      <c r="L1" s="740"/>
      <c r="M1" s="740"/>
      <c r="O1" s="1" t="s">
        <v>135</v>
      </c>
    </row>
    <row r="2" spans="1:15" ht="15" customHeight="1" x14ac:dyDescent="0.2">
      <c r="A2" s="1173">
        <v>2025</v>
      </c>
      <c r="B2" s="1176" t="s">
        <v>1458</v>
      </c>
      <c r="C2" s="1176"/>
      <c r="D2" s="1176"/>
      <c r="E2" s="1176"/>
      <c r="F2" s="1176"/>
      <c r="G2" s="1177"/>
      <c r="H2" s="1176"/>
      <c r="I2" s="1176"/>
      <c r="J2" s="1176"/>
      <c r="K2" s="1176"/>
      <c r="L2" s="1176"/>
      <c r="M2" s="1176"/>
    </row>
    <row r="3" spans="1:15" ht="15" customHeight="1" x14ac:dyDescent="0.2">
      <c r="A3" s="1174"/>
      <c r="B3" s="1105" t="s">
        <v>1459</v>
      </c>
      <c r="C3" s="1105"/>
      <c r="D3" s="1105"/>
      <c r="E3" s="1105" t="s">
        <v>1460</v>
      </c>
      <c r="F3" s="1105"/>
      <c r="G3" s="1105"/>
      <c r="H3" s="1105"/>
      <c r="I3" s="1105"/>
      <c r="J3" s="1105"/>
      <c r="K3" s="1105"/>
      <c r="L3" s="1105"/>
      <c r="M3" s="1105"/>
    </row>
    <row r="4" spans="1:15" ht="45" x14ac:dyDescent="0.2">
      <c r="A4" s="1175"/>
      <c r="B4" s="265"/>
      <c r="C4" s="13" t="s">
        <v>1461</v>
      </c>
      <c r="D4" s="13" t="s">
        <v>1462</v>
      </c>
      <c r="E4" s="265"/>
      <c r="F4" s="13" t="s">
        <v>1463</v>
      </c>
      <c r="G4" s="13" t="s">
        <v>1464</v>
      </c>
      <c r="H4" s="13" t="s">
        <v>1465</v>
      </c>
      <c r="I4" s="13" t="s">
        <v>1466</v>
      </c>
      <c r="J4" s="13" t="s">
        <v>1467</v>
      </c>
      <c r="K4" s="13" t="s">
        <v>1468</v>
      </c>
      <c r="L4" s="13" t="s">
        <v>1469</v>
      </c>
      <c r="M4" s="13" t="s">
        <v>1244</v>
      </c>
    </row>
    <row r="5" spans="1:15" ht="15" customHeight="1" x14ac:dyDescent="0.2">
      <c r="A5" s="795" t="s">
        <v>1449</v>
      </c>
      <c r="B5" s="216">
        <v>54203</v>
      </c>
      <c r="C5" s="216">
        <v>54203</v>
      </c>
      <c r="D5" s="216">
        <v>0</v>
      </c>
      <c r="E5" s="216">
        <v>0</v>
      </c>
      <c r="F5" s="216">
        <v>0</v>
      </c>
      <c r="G5" s="216">
        <v>0</v>
      </c>
      <c r="H5" s="216">
        <v>0</v>
      </c>
      <c r="I5" s="216">
        <v>0</v>
      </c>
      <c r="J5" s="216">
        <v>0</v>
      </c>
      <c r="K5" s="216">
        <v>0</v>
      </c>
      <c r="L5" s="216">
        <v>0</v>
      </c>
      <c r="M5" s="216">
        <v>0</v>
      </c>
    </row>
    <row r="6" spans="1:15" ht="15" customHeight="1" x14ac:dyDescent="0.2">
      <c r="A6" s="31" t="s">
        <v>1450</v>
      </c>
      <c r="B6" s="216">
        <v>814633</v>
      </c>
      <c r="C6" s="216">
        <v>813010</v>
      </c>
      <c r="D6" s="216">
        <v>1622</v>
      </c>
      <c r="E6" s="216">
        <v>12767</v>
      </c>
      <c r="F6" s="216">
        <v>7949</v>
      </c>
      <c r="G6" s="216">
        <v>604</v>
      </c>
      <c r="H6" s="216">
        <v>1008</v>
      </c>
      <c r="I6" s="216">
        <v>1480</v>
      </c>
      <c r="J6" s="216">
        <v>1173</v>
      </c>
      <c r="K6" s="216">
        <v>167</v>
      </c>
      <c r="L6" s="216">
        <v>385</v>
      </c>
      <c r="M6" s="216">
        <v>12767</v>
      </c>
    </row>
    <row r="7" spans="1:15" ht="15" customHeight="1" x14ac:dyDescent="0.2">
      <c r="A7" s="1052" t="s">
        <v>1451</v>
      </c>
      <c r="B7" s="217">
        <v>3272</v>
      </c>
      <c r="C7" s="217">
        <v>3272</v>
      </c>
      <c r="D7" s="217">
        <v>0</v>
      </c>
      <c r="E7" s="217">
        <v>0</v>
      </c>
      <c r="F7" s="217">
        <v>0</v>
      </c>
      <c r="G7" s="217">
        <v>0</v>
      </c>
      <c r="H7" s="217">
        <v>0</v>
      </c>
      <c r="I7" s="217">
        <v>0</v>
      </c>
      <c r="J7" s="217">
        <v>0</v>
      </c>
      <c r="K7" s="217">
        <v>0</v>
      </c>
      <c r="L7" s="217">
        <v>0</v>
      </c>
      <c r="M7" s="217">
        <v>0</v>
      </c>
    </row>
    <row r="8" spans="1:15" ht="15" customHeight="1" x14ac:dyDescent="0.2">
      <c r="A8" s="1052" t="s">
        <v>1452</v>
      </c>
      <c r="B8" s="217">
        <v>23355</v>
      </c>
      <c r="C8" s="217">
        <v>23347</v>
      </c>
      <c r="D8" s="217">
        <v>8</v>
      </c>
      <c r="E8" s="217">
        <v>219</v>
      </c>
      <c r="F8" s="217">
        <v>133</v>
      </c>
      <c r="G8" s="217">
        <v>5</v>
      </c>
      <c r="H8" s="217">
        <v>35</v>
      </c>
      <c r="I8" s="217">
        <v>38</v>
      </c>
      <c r="J8" s="217">
        <v>3</v>
      </c>
      <c r="K8" s="217">
        <v>0</v>
      </c>
      <c r="L8" s="217">
        <v>5</v>
      </c>
      <c r="M8" s="217">
        <v>219</v>
      </c>
    </row>
    <row r="9" spans="1:15" ht="15" customHeight="1" x14ac:dyDescent="0.2">
      <c r="A9" s="1052" t="s">
        <v>1453</v>
      </c>
      <c r="B9" s="217">
        <v>39762</v>
      </c>
      <c r="C9" s="217">
        <v>39762</v>
      </c>
      <c r="D9" s="217">
        <v>0</v>
      </c>
      <c r="E9" s="217">
        <v>77</v>
      </c>
      <c r="F9" s="217">
        <v>71</v>
      </c>
      <c r="G9" s="217">
        <v>0</v>
      </c>
      <c r="H9" s="217">
        <v>0</v>
      </c>
      <c r="I9" s="217">
        <v>0</v>
      </c>
      <c r="J9" s="217">
        <v>6</v>
      </c>
      <c r="K9" s="217">
        <v>0</v>
      </c>
      <c r="L9" s="217">
        <v>0</v>
      </c>
      <c r="M9" s="217">
        <v>77</v>
      </c>
    </row>
    <row r="10" spans="1:15" ht="15" customHeight="1" x14ac:dyDescent="0.2">
      <c r="A10" s="1052" t="s">
        <v>1454</v>
      </c>
      <c r="B10" s="217">
        <v>96515</v>
      </c>
      <c r="C10" s="217">
        <v>96503</v>
      </c>
      <c r="D10" s="217">
        <v>12</v>
      </c>
      <c r="E10" s="217">
        <v>329</v>
      </c>
      <c r="F10" s="217">
        <v>253</v>
      </c>
      <c r="G10" s="217">
        <v>1</v>
      </c>
      <c r="H10" s="217">
        <v>1</v>
      </c>
      <c r="I10" s="217">
        <v>59</v>
      </c>
      <c r="J10" s="217">
        <v>3</v>
      </c>
      <c r="K10" s="217">
        <v>6</v>
      </c>
      <c r="L10" s="217">
        <v>5</v>
      </c>
      <c r="M10" s="217">
        <v>329</v>
      </c>
    </row>
    <row r="11" spans="1:15" ht="15" customHeight="1" x14ac:dyDescent="0.2">
      <c r="A11" s="1052" t="s">
        <v>1455</v>
      </c>
      <c r="B11" s="217">
        <v>242212</v>
      </c>
      <c r="C11" s="217">
        <v>241801</v>
      </c>
      <c r="D11" s="217">
        <v>411</v>
      </c>
      <c r="E11" s="217">
        <v>6917</v>
      </c>
      <c r="F11" s="217">
        <v>4797</v>
      </c>
      <c r="G11" s="217">
        <v>140</v>
      </c>
      <c r="H11" s="217">
        <v>344</v>
      </c>
      <c r="I11" s="217">
        <v>706</v>
      </c>
      <c r="J11" s="217">
        <v>609</v>
      </c>
      <c r="K11" s="217">
        <v>65</v>
      </c>
      <c r="L11" s="217">
        <v>256</v>
      </c>
      <c r="M11" s="217">
        <v>6917</v>
      </c>
    </row>
    <row r="12" spans="1:15" ht="15" customHeight="1" x14ac:dyDescent="0.2">
      <c r="A12" s="1053" t="s">
        <v>1470</v>
      </c>
      <c r="B12" s="216">
        <v>39890</v>
      </c>
      <c r="C12" s="216">
        <v>39816</v>
      </c>
      <c r="D12" s="216">
        <v>74</v>
      </c>
      <c r="E12" s="216">
        <v>1691</v>
      </c>
      <c r="F12" s="216">
        <v>802</v>
      </c>
      <c r="G12" s="216">
        <v>88</v>
      </c>
      <c r="H12" s="216">
        <v>262</v>
      </c>
      <c r="I12" s="216">
        <v>256</v>
      </c>
      <c r="J12" s="216">
        <v>207</v>
      </c>
      <c r="K12" s="216">
        <v>25</v>
      </c>
      <c r="L12" s="216">
        <v>52</v>
      </c>
      <c r="M12" s="216">
        <v>1691</v>
      </c>
    </row>
    <row r="13" spans="1:15" ht="15" customHeight="1" x14ac:dyDescent="0.2">
      <c r="A13" s="1052" t="s">
        <v>517</v>
      </c>
      <c r="B13" s="217">
        <v>409517</v>
      </c>
      <c r="C13" s="217">
        <v>408326</v>
      </c>
      <c r="D13" s="217">
        <v>1191</v>
      </c>
      <c r="E13" s="217">
        <v>5226</v>
      </c>
      <c r="F13" s="217">
        <v>2695</v>
      </c>
      <c r="G13" s="217">
        <v>458</v>
      </c>
      <c r="H13" s="217">
        <v>627</v>
      </c>
      <c r="I13" s="217">
        <v>677</v>
      </c>
      <c r="J13" s="217">
        <v>552</v>
      </c>
      <c r="K13" s="217">
        <v>96</v>
      </c>
      <c r="L13" s="217">
        <v>120</v>
      </c>
      <c r="M13" s="217">
        <v>5226</v>
      </c>
    </row>
    <row r="14" spans="1:15" ht="15" customHeight="1" x14ac:dyDescent="0.2">
      <c r="A14" s="31" t="s">
        <v>1471</v>
      </c>
      <c r="B14" s="216">
        <v>107809</v>
      </c>
      <c r="C14" s="216">
        <v>107809</v>
      </c>
      <c r="D14" s="216">
        <v>0</v>
      </c>
      <c r="E14" s="216">
        <v>0</v>
      </c>
      <c r="F14" s="216">
        <v>0</v>
      </c>
      <c r="G14" s="216">
        <v>0</v>
      </c>
      <c r="H14" s="216">
        <v>0</v>
      </c>
      <c r="I14" s="216">
        <v>0</v>
      </c>
      <c r="J14" s="216">
        <v>0</v>
      </c>
      <c r="K14" s="216">
        <v>0</v>
      </c>
      <c r="L14" s="216">
        <v>0</v>
      </c>
      <c r="M14" s="216">
        <v>0</v>
      </c>
    </row>
    <row r="15" spans="1:15" ht="15" customHeight="1" x14ac:dyDescent="0.2">
      <c r="A15" s="1052" t="s">
        <v>1451</v>
      </c>
      <c r="B15" s="217">
        <v>2917</v>
      </c>
      <c r="C15" s="217">
        <v>2917</v>
      </c>
      <c r="D15" s="217">
        <v>0</v>
      </c>
      <c r="E15" s="217">
        <v>0</v>
      </c>
      <c r="F15" s="217">
        <v>0</v>
      </c>
      <c r="G15" s="217">
        <v>0</v>
      </c>
      <c r="H15" s="217">
        <v>0</v>
      </c>
      <c r="I15" s="217">
        <v>0</v>
      </c>
      <c r="J15" s="217">
        <v>0</v>
      </c>
      <c r="K15" s="217">
        <v>0</v>
      </c>
      <c r="L15" s="217">
        <v>0</v>
      </c>
      <c r="M15" s="217">
        <v>0</v>
      </c>
    </row>
    <row r="16" spans="1:15" ht="15" customHeight="1" x14ac:dyDescent="0.2">
      <c r="A16" s="1052" t="s">
        <v>1452</v>
      </c>
      <c r="B16" s="217">
        <v>78107</v>
      </c>
      <c r="C16" s="217">
        <v>78107</v>
      </c>
      <c r="D16" s="217">
        <v>0</v>
      </c>
      <c r="E16" s="217">
        <v>0</v>
      </c>
      <c r="F16" s="217">
        <v>0</v>
      </c>
      <c r="G16" s="217">
        <v>0</v>
      </c>
      <c r="H16" s="217">
        <v>0</v>
      </c>
      <c r="I16" s="217">
        <v>0</v>
      </c>
      <c r="J16" s="217">
        <v>0</v>
      </c>
      <c r="K16" s="217">
        <v>0</v>
      </c>
      <c r="L16" s="217">
        <v>0</v>
      </c>
      <c r="M16" s="217">
        <v>0</v>
      </c>
    </row>
    <row r="17" spans="1:13" ht="15" customHeight="1" x14ac:dyDescent="0.2">
      <c r="A17" s="1052" t="s">
        <v>1453</v>
      </c>
      <c r="B17" s="217">
        <v>18745</v>
      </c>
      <c r="C17" s="217">
        <v>18745</v>
      </c>
      <c r="D17" s="217">
        <v>0</v>
      </c>
      <c r="E17" s="217">
        <v>0</v>
      </c>
      <c r="F17" s="217">
        <v>0</v>
      </c>
      <c r="G17" s="217">
        <v>0</v>
      </c>
      <c r="H17" s="217">
        <v>0</v>
      </c>
      <c r="I17" s="217">
        <v>0</v>
      </c>
      <c r="J17" s="217">
        <v>0</v>
      </c>
      <c r="K17" s="217">
        <v>0</v>
      </c>
      <c r="L17" s="217">
        <v>0</v>
      </c>
      <c r="M17" s="217">
        <v>0</v>
      </c>
    </row>
    <row r="18" spans="1:13" ht="15" customHeight="1" x14ac:dyDescent="0.2">
      <c r="A18" s="1052" t="s">
        <v>1454</v>
      </c>
      <c r="B18" s="217">
        <v>7782</v>
      </c>
      <c r="C18" s="217">
        <v>7782</v>
      </c>
      <c r="D18" s="217">
        <v>0</v>
      </c>
      <c r="E18" s="217">
        <v>0</v>
      </c>
      <c r="F18" s="217">
        <v>0</v>
      </c>
      <c r="G18" s="217">
        <v>0</v>
      </c>
      <c r="H18" s="217">
        <v>0</v>
      </c>
      <c r="I18" s="217">
        <v>0</v>
      </c>
      <c r="J18" s="217">
        <v>0</v>
      </c>
      <c r="K18" s="217">
        <v>0</v>
      </c>
      <c r="L18" s="217">
        <v>0</v>
      </c>
      <c r="M18" s="217">
        <v>0</v>
      </c>
    </row>
    <row r="19" spans="1:13" ht="15" customHeight="1" x14ac:dyDescent="0.2">
      <c r="A19" s="1052" t="s">
        <v>1455</v>
      </c>
      <c r="B19" s="217">
        <v>258</v>
      </c>
      <c r="C19" s="217">
        <v>258</v>
      </c>
      <c r="D19" s="217">
        <v>0</v>
      </c>
      <c r="E19" s="217">
        <v>0</v>
      </c>
      <c r="F19" s="217">
        <v>0</v>
      </c>
      <c r="G19" s="217">
        <v>0</v>
      </c>
      <c r="H19" s="217">
        <v>0</v>
      </c>
      <c r="I19" s="217">
        <v>0</v>
      </c>
      <c r="J19" s="217">
        <v>0</v>
      </c>
      <c r="K19" s="217">
        <v>0</v>
      </c>
      <c r="L19" s="217">
        <v>0</v>
      </c>
      <c r="M19" s="217">
        <v>0</v>
      </c>
    </row>
    <row r="20" spans="1:13" ht="15" customHeight="1" x14ac:dyDescent="0.2">
      <c r="A20" s="31" t="s">
        <v>1252</v>
      </c>
      <c r="B20" s="216">
        <v>308968</v>
      </c>
      <c r="C20" s="216">
        <v>0</v>
      </c>
      <c r="D20" s="216">
        <v>0</v>
      </c>
      <c r="E20" s="216">
        <v>831</v>
      </c>
      <c r="F20" s="216">
        <v>0</v>
      </c>
      <c r="G20" s="216">
        <v>0</v>
      </c>
      <c r="H20" s="216">
        <v>0</v>
      </c>
      <c r="I20" s="216">
        <v>0</v>
      </c>
      <c r="J20" s="216">
        <v>0</v>
      </c>
      <c r="K20" s="216">
        <v>0</v>
      </c>
      <c r="L20" s="216">
        <v>0</v>
      </c>
      <c r="M20" s="216">
        <v>831</v>
      </c>
    </row>
    <row r="21" spans="1:13" ht="15" customHeight="1" x14ac:dyDescent="0.2">
      <c r="A21" s="1052" t="s">
        <v>1451</v>
      </c>
      <c r="B21" s="217">
        <v>100</v>
      </c>
      <c r="C21" s="217">
        <v>0</v>
      </c>
      <c r="D21" s="217">
        <v>0</v>
      </c>
      <c r="E21" s="217">
        <v>0</v>
      </c>
      <c r="F21" s="217">
        <v>0</v>
      </c>
      <c r="G21" s="217">
        <v>0</v>
      </c>
      <c r="H21" s="217">
        <v>0</v>
      </c>
      <c r="I21" s="217">
        <v>0</v>
      </c>
      <c r="J21" s="217">
        <v>0</v>
      </c>
      <c r="K21" s="217">
        <v>0</v>
      </c>
      <c r="L21" s="217">
        <v>0</v>
      </c>
      <c r="M21" s="217">
        <v>0</v>
      </c>
    </row>
    <row r="22" spans="1:13" ht="15" customHeight="1" x14ac:dyDescent="0.2">
      <c r="A22" s="1052" t="s">
        <v>1452</v>
      </c>
      <c r="B22" s="217">
        <v>9103</v>
      </c>
      <c r="C22" s="217">
        <v>0</v>
      </c>
      <c r="D22" s="217">
        <v>0</v>
      </c>
      <c r="E22" s="217">
        <v>0</v>
      </c>
      <c r="F22" s="217">
        <v>0</v>
      </c>
      <c r="G22" s="217">
        <v>0</v>
      </c>
      <c r="H22" s="217">
        <v>0</v>
      </c>
      <c r="I22" s="217">
        <v>0</v>
      </c>
      <c r="J22" s="217">
        <v>0</v>
      </c>
      <c r="K22" s="217">
        <v>0</v>
      </c>
      <c r="L22" s="217">
        <v>0</v>
      </c>
      <c r="M22" s="217">
        <v>0</v>
      </c>
    </row>
    <row r="23" spans="1:13" ht="15" customHeight="1" x14ac:dyDescent="0.2">
      <c r="A23" s="1052" t="s">
        <v>1453</v>
      </c>
      <c r="B23" s="217">
        <v>6716</v>
      </c>
      <c r="C23" s="217">
        <v>0</v>
      </c>
      <c r="D23" s="217">
        <v>0</v>
      </c>
      <c r="E23" s="217">
        <v>0</v>
      </c>
      <c r="F23" s="217">
        <v>0</v>
      </c>
      <c r="G23" s="217">
        <v>0</v>
      </c>
      <c r="H23" s="217">
        <v>0</v>
      </c>
      <c r="I23" s="217">
        <v>0</v>
      </c>
      <c r="J23" s="217">
        <v>0</v>
      </c>
      <c r="K23" s="217">
        <v>0</v>
      </c>
      <c r="L23" s="217">
        <v>0</v>
      </c>
      <c r="M23" s="217">
        <v>0</v>
      </c>
    </row>
    <row r="24" spans="1:13" ht="15" customHeight="1" x14ac:dyDescent="0.2">
      <c r="A24" s="1052" t="s">
        <v>1454</v>
      </c>
      <c r="B24" s="217">
        <v>33233</v>
      </c>
      <c r="C24" s="217">
        <v>0</v>
      </c>
      <c r="D24" s="217">
        <v>0</v>
      </c>
      <c r="E24" s="217">
        <v>47</v>
      </c>
      <c r="F24" s="217">
        <v>0</v>
      </c>
      <c r="G24" s="217">
        <v>0</v>
      </c>
      <c r="H24" s="217">
        <v>0</v>
      </c>
      <c r="I24" s="217">
        <v>0</v>
      </c>
      <c r="J24" s="217">
        <v>0</v>
      </c>
      <c r="K24" s="217">
        <v>0</v>
      </c>
      <c r="L24" s="217">
        <v>0</v>
      </c>
      <c r="M24" s="217">
        <v>47</v>
      </c>
    </row>
    <row r="25" spans="1:13" ht="15" customHeight="1" x14ac:dyDescent="0.2">
      <c r="A25" s="1052" t="s">
        <v>1455</v>
      </c>
      <c r="B25" s="217">
        <v>220545</v>
      </c>
      <c r="C25" s="217">
        <v>0</v>
      </c>
      <c r="D25" s="217">
        <v>0</v>
      </c>
      <c r="E25" s="217">
        <v>746</v>
      </c>
      <c r="F25" s="217">
        <v>0</v>
      </c>
      <c r="G25" s="217">
        <v>0</v>
      </c>
      <c r="H25" s="217">
        <v>0</v>
      </c>
      <c r="I25" s="217">
        <v>0</v>
      </c>
      <c r="J25" s="217">
        <v>0</v>
      </c>
      <c r="K25" s="217">
        <v>0</v>
      </c>
      <c r="L25" s="217">
        <v>0</v>
      </c>
      <c r="M25" s="217">
        <v>746</v>
      </c>
    </row>
    <row r="26" spans="1:13" ht="15" customHeight="1" x14ac:dyDescent="0.2">
      <c r="A26" s="1052" t="s">
        <v>517</v>
      </c>
      <c r="B26" s="217">
        <v>39270</v>
      </c>
      <c r="C26" s="217">
        <v>0</v>
      </c>
      <c r="D26" s="217">
        <v>0</v>
      </c>
      <c r="E26" s="217">
        <v>37</v>
      </c>
      <c r="F26" s="217">
        <v>0</v>
      </c>
      <c r="G26" s="217">
        <v>0</v>
      </c>
      <c r="H26" s="217">
        <v>0</v>
      </c>
      <c r="I26" s="217">
        <v>0</v>
      </c>
      <c r="J26" s="217">
        <v>0</v>
      </c>
      <c r="K26" s="217">
        <v>0</v>
      </c>
      <c r="L26" s="217">
        <v>0</v>
      </c>
      <c r="M26" s="217">
        <v>37</v>
      </c>
    </row>
    <row r="27" spans="1:13" ht="15" customHeight="1" x14ac:dyDescent="0.2">
      <c r="A27" s="31" t="s">
        <v>184</v>
      </c>
      <c r="B27" s="216">
        <v>1285613</v>
      </c>
      <c r="C27" s="216">
        <v>975023</v>
      </c>
      <c r="D27" s="216">
        <v>1622</v>
      </c>
      <c r="E27" s="216">
        <v>13598</v>
      </c>
      <c r="F27" s="216">
        <v>7949</v>
      </c>
      <c r="G27" s="216">
        <v>604</v>
      </c>
      <c r="H27" s="216">
        <v>1008</v>
      </c>
      <c r="I27" s="216">
        <v>1480</v>
      </c>
      <c r="J27" s="216">
        <v>1173</v>
      </c>
      <c r="K27" s="216">
        <v>167</v>
      </c>
      <c r="L27" s="216">
        <v>385</v>
      </c>
      <c r="M27" s="216">
        <v>13598</v>
      </c>
    </row>
    <row r="32" spans="1:13" ht="15" customHeight="1" x14ac:dyDescent="0.2">
      <c r="A32" s="229" t="s">
        <v>38</v>
      </c>
      <c r="B32" s="740"/>
      <c r="C32" s="740"/>
      <c r="D32" s="740"/>
      <c r="E32" s="740"/>
      <c r="F32" s="740"/>
      <c r="G32" s="740"/>
      <c r="H32" s="740"/>
      <c r="I32" s="740"/>
      <c r="J32" s="740"/>
      <c r="K32" s="740"/>
      <c r="L32" s="740"/>
      <c r="M32" s="740"/>
    </row>
    <row r="33" spans="1:13" ht="15" customHeight="1" x14ac:dyDescent="0.2">
      <c r="A33" s="796">
        <v>2024</v>
      </c>
      <c r="B33" s="1176" t="s">
        <v>1458</v>
      </c>
      <c r="C33" s="1176"/>
      <c r="D33" s="1176"/>
      <c r="E33" s="1176"/>
      <c r="F33" s="1176"/>
      <c r="G33" s="1176"/>
      <c r="H33" s="1176"/>
      <c r="I33" s="1176"/>
      <c r="J33" s="1176"/>
      <c r="K33" s="1176"/>
      <c r="L33" s="1176"/>
      <c r="M33" s="1176"/>
    </row>
    <row r="34" spans="1:13" ht="15" customHeight="1" x14ac:dyDescent="0.2">
      <c r="A34" s="85"/>
      <c r="B34" s="1105" t="s">
        <v>1459</v>
      </c>
      <c r="C34" s="1105"/>
      <c r="D34" s="1105"/>
      <c r="E34" s="1105" t="s">
        <v>1460</v>
      </c>
      <c r="F34" s="1105"/>
      <c r="G34" s="1105"/>
      <c r="H34" s="1105"/>
      <c r="I34" s="1105"/>
      <c r="J34" s="1105"/>
      <c r="K34" s="1105"/>
      <c r="L34" s="1105"/>
      <c r="M34" s="1105"/>
    </row>
    <row r="35" spans="1:13" ht="15" customHeight="1" x14ac:dyDescent="0.2">
      <c r="A35" s="267"/>
      <c r="B35" s="265"/>
      <c r="C35" s="13" t="s">
        <v>1461</v>
      </c>
      <c r="D35" s="13" t="s">
        <v>1462</v>
      </c>
      <c r="E35" s="265"/>
      <c r="F35" s="13" t="s">
        <v>1463</v>
      </c>
      <c r="G35" s="13" t="s">
        <v>1464</v>
      </c>
      <c r="H35" s="13" t="s">
        <v>1465</v>
      </c>
      <c r="I35" s="13" t="s">
        <v>1466</v>
      </c>
      <c r="J35" s="13" t="s">
        <v>1467</v>
      </c>
      <c r="K35" s="13" t="s">
        <v>1468</v>
      </c>
      <c r="L35" s="13" t="s">
        <v>1469</v>
      </c>
      <c r="M35" s="13" t="s">
        <v>1244</v>
      </c>
    </row>
    <row r="36" spans="1:13" ht="15" customHeight="1" x14ac:dyDescent="0.2">
      <c r="A36" s="795" t="s">
        <v>1449</v>
      </c>
      <c r="B36" s="216">
        <v>71911.172999999995</v>
      </c>
      <c r="C36" s="216">
        <v>71911.172000000006</v>
      </c>
      <c r="D36" s="216">
        <v>1E-3</v>
      </c>
      <c r="E36" s="216">
        <v>5.0860000000000003</v>
      </c>
      <c r="F36" s="216">
        <v>5.0789999999999997</v>
      </c>
      <c r="G36" s="216">
        <v>0</v>
      </c>
      <c r="H36" s="216">
        <v>0</v>
      </c>
      <c r="I36" s="216">
        <v>7.0000000000000001E-3</v>
      </c>
      <c r="J36" s="216">
        <v>0</v>
      </c>
      <c r="K36" s="216">
        <v>0</v>
      </c>
      <c r="L36" s="216">
        <v>0</v>
      </c>
      <c r="M36" s="216">
        <v>5.0860000000000003</v>
      </c>
    </row>
    <row r="37" spans="1:13" ht="15" customHeight="1" x14ac:dyDescent="0.2">
      <c r="A37" s="31" t="s">
        <v>1450</v>
      </c>
      <c r="B37" s="216">
        <v>753096.96400000004</v>
      </c>
      <c r="C37" s="216">
        <v>751446.52300000004</v>
      </c>
      <c r="D37" s="216">
        <v>1650.441</v>
      </c>
      <c r="E37" s="216">
        <v>13045.335999999999</v>
      </c>
      <c r="F37" s="216">
        <v>8315.1509999999998</v>
      </c>
      <c r="G37" s="216">
        <v>781.29100000000005</v>
      </c>
      <c r="H37" s="216">
        <v>1237.6289999999999</v>
      </c>
      <c r="I37" s="216">
        <v>1193.5419999999999</v>
      </c>
      <c r="J37" s="216">
        <v>804.88599999999997</v>
      </c>
      <c r="K37" s="216">
        <v>316.673</v>
      </c>
      <c r="L37" s="216">
        <v>396.16399999999999</v>
      </c>
      <c r="M37" s="216">
        <v>13045.335999999999</v>
      </c>
    </row>
    <row r="38" spans="1:13" ht="15" customHeight="1" x14ac:dyDescent="0.2">
      <c r="A38" s="1052" t="s">
        <v>1451</v>
      </c>
      <c r="B38" s="217">
        <v>6273.027</v>
      </c>
      <c r="C38" s="217">
        <v>6273.027</v>
      </c>
      <c r="D38" s="217">
        <v>0</v>
      </c>
      <c r="E38" s="217">
        <v>0</v>
      </c>
      <c r="F38" s="217">
        <v>0</v>
      </c>
      <c r="G38" s="217">
        <v>0</v>
      </c>
      <c r="H38" s="217">
        <v>0</v>
      </c>
      <c r="I38" s="217">
        <v>0</v>
      </c>
      <c r="J38" s="217">
        <v>0</v>
      </c>
      <c r="K38" s="217">
        <v>0</v>
      </c>
      <c r="L38" s="217">
        <v>0</v>
      </c>
      <c r="M38" s="217">
        <v>0</v>
      </c>
    </row>
    <row r="39" spans="1:13" ht="15" customHeight="1" x14ac:dyDescent="0.2">
      <c r="A39" s="1052" t="s">
        <v>1452</v>
      </c>
      <c r="B39" s="217">
        <v>18822.471000000001</v>
      </c>
      <c r="C39" s="217">
        <v>18817.14</v>
      </c>
      <c r="D39" s="217">
        <v>5.3310000000000004</v>
      </c>
      <c r="E39" s="217">
        <v>253.43899999999999</v>
      </c>
      <c r="F39" s="217">
        <v>198.041</v>
      </c>
      <c r="G39" s="217">
        <v>6.0229999999999997</v>
      </c>
      <c r="H39" s="217">
        <v>39.008000000000003</v>
      </c>
      <c r="I39" s="217">
        <v>2.7749999999999999</v>
      </c>
      <c r="J39" s="217">
        <v>2.4630000000000001</v>
      </c>
      <c r="K39" s="217">
        <v>4.7E-2</v>
      </c>
      <c r="L39" s="217">
        <v>5.0819999999999999</v>
      </c>
      <c r="M39" s="217">
        <v>253.43899999999999</v>
      </c>
    </row>
    <row r="40" spans="1:13" ht="15" customHeight="1" x14ac:dyDescent="0.2">
      <c r="A40" s="1052" t="s">
        <v>1453</v>
      </c>
      <c r="B40" s="217">
        <v>35594.629999999997</v>
      </c>
      <c r="C40" s="217">
        <v>35594.629999999997</v>
      </c>
      <c r="D40" s="217">
        <v>0</v>
      </c>
      <c r="E40" s="217">
        <v>74.674999999999997</v>
      </c>
      <c r="F40" s="217">
        <v>68.052000000000007</v>
      </c>
      <c r="G40" s="217">
        <v>0</v>
      </c>
      <c r="H40" s="217">
        <v>0</v>
      </c>
      <c r="I40" s="217">
        <v>0</v>
      </c>
      <c r="J40" s="217">
        <v>6.6230000000000002</v>
      </c>
      <c r="K40" s="217">
        <v>0</v>
      </c>
      <c r="L40" s="217">
        <v>0</v>
      </c>
      <c r="M40" s="217">
        <v>74.674999999999997</v>
      </c>
    </row>
    <row r="41" spans="1:13" ht="15" customHeight="1" x14ac:dyDescent="0.2">
      <c r="A41" s="1052" t="s">
        <v>1454</v>
      </c>
      <c r="B41" s="217">
        <v>81967.716</v>
      </c>
      <c r="C41" s="217">
        <v>81947.12</v>
      </c>
      <c r="D41" s="217">
        <v>20.596</v>
      </c>
      <c r="E41" s="217">
        <v>158.37</v>
      </c>
      <c r="F41" s="217">
        <v>41.963999999999999</v>
      </c>
      <c r="G41" s="217">
        <v>6.5860000000000003</v>
      </c>
      <c r="H41" s="217">
        <v>53.704999999999998</v>
      </c>
      <c r="I41" s="217">
        <v>1.016</v>
      </c>
      <c r="J41" s="217">
        <v>2.6859999999999999</v>
      </c>
      <c r="K41" s="217">
        <v>44.088999999999999</v>
      </c>
      <c r="L41" s="217">
        <v>8.3239999999999998</v>
      </c>
      <c r="M41" s="217">
        <v>158.37</v>
      </c>
    </row>
    <row r="42" spans="1:13" ht="15" customHeight="1" x14ac:dyDescent="0.2">
      <c r="A42" s="1052" t="s">
        <v>1455</v>
      </c>
      <c r="B42" s="217">
        <v>229624.94099999999</v>
      </c>
      <c r="C42" s="217">
        <v>229009.372</v>
      </c>
      <c r="D42" s="217">
        <v>615.56899999999996</v>
      </c>
      <c r="E42" s="217">
        <v>7517.4390000000003</v>
      </c>
      <c r="F42" s="217">
        <v>5323.625</v>
      </c>
      <c r="G42" s="217">
        <v>326.30200000000002</v>
      </c>
      <c r="H42" s="217">
        <v>545.28800000000001</v>
      </c>
      <c r="I42" s="217">
        <v>574.75099999999998</v>
      </c>
      <c r="J42" s="217">
        <v>333.24099999999999</v>
      </c>
      <c r="K42" s="217">
        <v>151.59299999999999</v>
      </c>
      <c r="L42" s="217">
        <v>262.63900000000001</v>
      </c>
      <c r="M42" s="217">
        <v>7517.4390000000003</v>
      </c>
    </row>
    <row r="43" spans="1:13" ht="15" customHeight="1" x14ac:dyDescent="0.2">
      <c r="A43" s="1053" t="s">
        <v>1470</v>
      </c>
      <c r="B43" s="216">
        <v>36494.904000000002</v>
      </c>
      <c r="C43" s="216">
        <v>36383.599000000002</v>
      </c>
      <c r="D43" s="216">
        <v>111.30500000000001</v>
      </c>
      <c r="E43" s="216">
        <v>1474.4110000000001</v>
      </c>
      <c r="F43" s="216">
        <v>733.19200000000001</v>
      </c>
      <c r="G43" s="216">
        <v>116.94199999999999</v>
      </c>
      <c r="H43" s="216">
        <v>197.524</v>
      </c>
      <c r="I43" s="216">
        <v>204.98599999999999</v>
      </c>
      <c r="J43" s="216">
        <v>121.66</v>
      </c>
      <c r="K43" s="216">
        <v>55.148000000000003</v>
      </c>
      <c r="L43" s="216">
        <v>44.959000000000003</v>
      </c>
      <c r="M43" s="216">
        <v>1474.4110000000001</v>
      </c>
    </row>
    <row r="44" spans="1:13" ht="15" customHeight="1" x14ac:dyDescent="0.2">
      <c r="A44" s="1052" t="s">
        <v>517</v>
      </c>
      <c r="B44" s="217">
        <v>380814.179</v>
      </c>
      <c r="C44" s="217">
        <v>379805.234</v>
      </c>
      <c r="D44" s="217">
        <v>1008.9450000000001</v>
      </c>
      <c r="E44" s="217">
        <v>5041.4129999999996</v>
      </c>
      <c r="F44" s="217">
        <v>2683.4690000000001</v>
      </c>
      <c r="G44" s="217">
        <v>442.38</v>
      </c>
      <c r="H44" s="217">
        <v>599.62800000000004</v>
      </c>
      <c r="I44" s="217">
        <v>615</v>
      </c>
      <c r="J44" s="217">
        <v>459.87299999999999</v>
      </c>
      <c r="K44" s="217">
        <v>120.944</v>
      </c>
      <c r="L44" s="217">
        <v>120.119</v>
      </c>
      <c r="M44" s="217">
        <v>5041.4129999999996</v>
      </c>
    </row>
    <row r="45" spans="1:13" ht="15" customHeight="1" x14ac:dyDescent="0.2">
      <c r="A45" s="31" t="s">
        <v>1471</v>
      </c>
      <c r="B45" s="216">
        <v>98025.853000000003</v>
      </c>
      <c r="C45" s="216">
        <v>98025.853000000003</v>
      </c>
      <c r="D45" s="216">
        <v>0</v>
      </c>
      <c r="E45" s="216">
        <v>0</v>
      </c>
      <c r="F45" s="216">
        <v>0</v>
      </c>
      <c r="G45" s="216">
        <v>0</v>
      </c>
      <c r="H45" s="216">
        <v>0</v>
      </c>
      <c r="I45" s="216">
        <v>0</v>
      </c>
      <c r="J45" s="216">
        <v>0</v>
      </c>
      <c r="K45" s="216">
        <v>0</v>
      </c>
      <c r="L45" s="216">
        <v>0</v>
      </c>
      <c r="M45" s="216">
        <v>0</v>
      </c>
    </row>
    <row r="46" spans="1:13" ht="15" customHeight="1" x14ac:dyDescent="0.2">
      <c r="A46" s="1052" t="s">
        <v>1451</v>
      </c>
      <c r="B46" s="217">
        <v>3344.3319999999999</v>
      </c>
      <c r="C46" s="217">
        <v>3344.3319999999999</v>
      </c>
      <c r="D46" s="217">
        <v>0</v>
      </c>
      <c r="E46" s="217">
        <v>0</v>
      </c>
      <c r="F46" s="217">
        <v>0</v>
      </c>
      <c r="G46" s="217">
        <v>0</v>
      </c>
      <c r="H46" s="217">
        <v>0</v>
      </c>
      <c r="I46" s="217">
        <v>0</v>
      </c>
      <c r="J46" s="217">
        <v>0</v>
      </c>
      <c r="K46" s="217">
        <v>0</v>
      </c>
      <c r="L46" s="217">
        <v>0</v>
      </c>
      <c r="M46" s="217">
        <v>0</v>
      </c>
    </row>
    <row r="47" spans="1:13" ht="15" customHeight="1" x14ac:dyDescent="0.2">
      <c r="A47" s="1052" t="s">
        <v>1452</v>
      </c>
      <c r="B47" s="217">
        <v>65288.9</v>
      </c>
      <c r="C47" s="217">
        <v>65288.9</v>
      </c>
      <c r="D47" s="217">
        <v>0</v>
      </c>
      <c r="E47" s="217">
        <v>0</v>
      </c>
      <c r="F47" s="217">
        <v>0</v>
      </c>
      <c r="G47" s="217">
        <v>0</v>
      </c>
      <c r="H47" s="217">
        <v>0</v>
      </c>
      <c r="I47" s="217">
        <v>0</v>
      </c>
      <c r="J47" s="217">
        <v>0</v>
      </c>
      <c r="K47" s="217">
        <v>0</v>
      </c>
      <c r="L47" s="217">
        <v>0</v>
      </c>
      <c r="M47" s="217">
        <v>0</v>
      </c>
    </row>
    <row r="48" spans="1:13" ht="15" customHeight="1" x14ac:dyDescent="0.2">
      <c r="A48" s="1052" t="s">
        <v>1453</v>
      </c>
      <c r="B48" s="217">
        <v>20845.691999999999</v>
      </c>
      <c r="C48" s="217">
        <v>20845.691999999999</v>
      </c>
      <c r="D48" s="217">
        <v>0</v>
      </c>
      <c r="E48" s="217">
        <v>0</v>
      </c>
      <c r="F48" s="217">
        <v>0</v>
      </c>
      <c r="G48" s="217">
        <v>0</v>
      </c>
      <c r="H48" s="217">
        <v>0</v>
      </c>
      <c r="I48" s="217">
        <v>0</v>
      </c>
      <c r="J48" s="217">
        <v>0</v>
      </c>
      <c r="K48" s="217">
        <v>0</v>
      </c>
      <c r="L48" s="217">
        <v>0</v>
      </c>
      <c r="M48" s="217">
        <v>0</v>
      </c>
    </row>
    <row r="49" spans="1:13" ht="15" customHeight="1" x14ac:dyDescent="0.2">
      <c r="A49" s="1052" t="s">
        <v>1454</v>
      </c>
      <c r="B49" s="217">
        <v>7503.1369999999997</v>
      </c>
      <c r="C49" s="217">
        <v>7503.1369999999997</v>
      </c>
      <c r="D49" s="217">
        <v>0</v>
      </c>
      <c r="E49" s="217">
        <v>0</v>
      </c>
      <c r="F49" s="217">
        <v>0</v>
      </c>
      <c r="G49" s="217">
        <v>0</v>
      </c>
      <c r="H49" s="217">
        <v>0</v>
      </c>
      <c r="I49" s="217">
        <v>0</v>
      </c>
      <c r="J49" s="217">
        <v>0</v>
      </c>
      <c r="K49" s="217">
        <v>0</v>
      </c>
      <c r="L49" s="217">
        <v>0</v>
      </c>
      <c r="M49" s="217">
        <v>0</v>
      </c>
    </row>
    <row r="50" spans="1:13" ht="15" customHeight="1" x14ac:dyDescent="0.2">
      <c r="A50" s="1052" t="s">
        <v>1455</v>
      </c>
      <c r="B50" s="217">
        <v>1043.7919999999999</v>
      </c>
      <c r="C50" s="217">
        <v>1043.7919999999999</v>
      </c>
      <c r="D50" s="217">
        <v>0</v>
      </c>
      <c r="E50" s="217">
        <v>0</v>
      </c>
      <c r="F50" s="217">
        <v>0</v>
      </c>
      <c r="G50" s="217">
        <v>0</v>
      </c>
      <c r="H50" s="217">
        <v>0</v>
      </c>
      <c r="I50" s="217">
        <v>0</v>
      </c>
      <c r="J50" s="217">
        <v>0</v>
      </c>
      <c r="K50" s="217">
        <v>0</v>
      </c>
      <c r="L50" s="217">
        <v>0</v>
      </c>
      <c r="M50" s="217">
        <v>0</v>
      </c>
    </row>
    <row r="51" spans="1:13" ht="15" customHeight="1" x14ac:dyDescent="0.2">
      <c r="A51" s="31" t="s">
        <v>1252</v>
      </c>
      <c r="B51" s="216">
        <v>289378.196</v>
      </c>
      <c r="C51" s="216">
        <v>0</v>
      </c>
      <c r="D51" s="216">
        <v>0</v>
      </c>
      <c r="E51" s="216">
        <v>717.721</v>
      </c>
      <c r="F51" s="216">
        <v>0</v>
      </c>
      <c r="G51" s="216">
        <v>0</v>
      </c>
      <c r="H51" s="216">
        <v>0</v>
      </c>
      <c r="I51" s="216">
        <v>0</v>
      </c>
      <c r="J51" s="216">
        <v>0</v>
      </c>
      <c r="K51" s="216">
        <v>0</v>
      </c>
      <c r="L51" s="216">
        <v>0</v>
      </c>
      <c r="M51" s="216">
        <v>717.721</v>
      </c>
    </row>
    <row r="52" spans="1:13" ht="15" customHeight="1" x14ac:dyDescent="0.2">
      <c r="A52" s="1052" t="s">
        <v>1451</v>
      </c>
      <c r="B52" s="217">
        <v>10.452</v>
      </c>
      <c r="C52" s="217">
        <v>0</v>
      </c>
      <c r="D52" s="217">
        <v>0</v>
      </c>
      <c r="E52" s="217">
        <v>0</v>
      </c>
      <c r="F52" s="217">
        <v>0</v>
      </c>
      <c r="G52" s="217">
        <v>0</v>
      </c>
      <c r="H52" s="217">
        <v>0</v>
      </c>
      <c r="I52" s="217">
        <v>0</v>
      </c>
      <c r="J52" s="217">
        <v>0</v>
      </c>
      <c r="K52" s="217">
        <v>0</v>
      </c>
      <c r="L52" s="217">
        <v>0</v>
      </c>
      <c r="M52" s="217">
        <v>0</v>
      </c>
    </row>
    <row r="53" spans="1:13" ht="15" customHeight="1" x14ac:dyDescent="0.2">
      <c r="A53" s="1052" t="s">
        <v>1452</v>
      </c>
      <c r="B53" s="217">
        <v>8005.3729999999996</v>
      </c>
      <c r="C53" s="217">
        <v>0</v>
      </c>
      <c r="D53" s="217">
        <v>0</v>
      </c>
      <c r="E53" s="217">
        <v>46.331000000000003</v>
      </c>
      <c r="F53" s="217">
        <v>0</v>
      </c>
      <c r="G53" s="217">
        <v>0</v>
      </c>
      <c r="H53" s="217">
        <v>0</v>
      </c>
      <c r="I53" s="217">
        <v>0</v>
      </c>
      <c r="J53" s="217">
        <v>0</v>
      </c>
      <c r="K53" s="217">
        <v>0</v>
      </c>
      <c r="L53" s="217">
        <v>0</v>
      </c>
      <c r="M53" s="217">
        <v>46.331000000000003</v>
      </c>
    </row>
    <row r="54" spans="1:13" ht="15" customHeight="1" x14ac:dyDescent="0.2">
      <c r="A54" s="1052" t="s">
        <v>1453</v>
      </c>
      <c r="B54" s="217">
        <v>5462.2529999999997</v>
      </c>
      <c r="C54" s="217">
        <v>0</v>
      </c>
      <c r="D54" s="217">
        <v>0</v>
      </c>
      <c r="E54" s="217">
        <v>3.3000000000000002E-2</v>
      </c>
      <c r="F54" s="217">
        <v>0</v>
      </c>
      <c r="G54" s="217">
        <v>0</v>
      </c>
      <c r="H54" s="217">
        <v>0</v>
      </c>
      <c r="I54" s="217">
        <v>0</v>
      </c>
      <c r="J54" s="217">
        <v>0</v>
      </c>
      <c r="K54" s="217">
        <v>0</v>
      </c>
      <c r="L54" s="217">
        <v>0</v>
      </c>
      <c r="M54" s="217">
        <v>3.3000000000000002E-2</v>
      </c>
    </row>
    <row r="55" spans="1:13" ht="15" customHeight="1" x14ac:dyDescent="0.2">
      <c r="A55" s="1052" t="s">
        <v>1454</v>
      </c>
      <c r="B55" s="217">
        <v>32820.555999999997</v>
      </c>
      <c r="C55" s="217">
        <v>0</v>
      </c>
      <c r="D55" s="217">
        <v>0</v>
      </c>
      <c r="E55" s="217">
        <v>6.6079999999999997</v>
      </c>
      <c r="F55" s="217">
        <v>0</v>
      </c>
      <c r="G55" s="217">
        <v>0</v>
      </c>
      <c r="H55" s="217">
        <v>0</v>
      </c>
      <c r="I55" s="217">
        <v>0</v>
      </c>
      <c r="J55" s="217">
        <v>0</v>
      </c>
      <c r="K55" s="217">
        <v>0</v>
      </c>
      <c r="L55" s="217">
        <v>0</v>
      </c>
      <c r="M55" s="217">
        <v>6.6079999999999997</v>
      </c>
    </row>
    <row r="56" spans="1:13" ht="15" customHeight="1" x14ac:dyDescent="0.2">
      <c r="A56" s="1052" t="s">
        <v>1455</v>
      </c>
      <c r="B56" s="217">
        <v>206393.28899999999</v>
      </c>
      <c r="C56" s="217">
        <v>0</v>
      </c>
      <c r="D56" s="217">
        <v>0</v>
      </c>
      <c r="E56" s="217">
        <v>626.85500000000002</v>
      </c>
      <c r="F56" s="217">
        <v>0</v>
      </c>
      <c r="G56" s="217">
        <v>0</v>
      </c>
      <c r="H56" s="217">
        <v>0</v>
      </c>
      <c r="I56" s="217">
        <v>0</v>
      </c>
      <c r="J56" s="217">
        <v>0</v>
      </c>
      <c r="K56" s="217">
        <v>0</v>
      </c>
      <c r="L56" s="217">
        <v>0</v>
      </c>
      <c r="M56" s="217">
        <v>626.85500000000002</v>
      </c>
    </row>
    <row r="57" spans="1:13" ht="15" customHeight="1" x14ac:dyDescent="0.2">
      <c r="A57" s="1052" t="s">
        <v>517</v>
      </c>
      <c r="B57" s="217">
        <v>36686.273000000001</v>
      </c>
      <c r="C57" s="217">
        <v>0</v>
      </c>
      <c r="D57" s="217">
        <v>0</v>
      </c>
      <c r="E57" s="217">
        <v>37.893999999999998</v>
      </c>
      <c r="F57" s="217">
        <v>0</v>
      </c>
      <c r="G57" s="217">
        <v>0</v>
      </c>
      <c r="H57" s="217">
        <v>0</v>
      </c>
      <c r="I57" s="217">
        <v>0</v>
      </c>
      <c r="J57" s="217">
        <v>0</v>
      </c>
      <c r="K57" s="217">
        <v>0</v>
      </c>
      <c r="L57" s="217">
        <v>0</v>
      </c>
      <c r="M57" s="217">
        <v>37.893999999999998</v>
      </c>
    </row>
    <row r="58" spans="1:13" ht="15" customHeight="1" x14ac:dyDescent="0.2">
      <c r="A58" s="31" t="s">
        <v>184</v>
      </c>
      <c r="B58" s="216">
        <v>1212412.186</v>
      </c>
      <c r="C58" s="216">
        <v>921383.54799999995</v>
      </c>
      <c r="D58" s="216">
        <v>1650.442</v>
      </c>
      <c r="E58" s="216">
        <v>13768.143</v>
      </c>
      <c r="F58" s="216">
        <v>8320.23</v>
      </c>
      <c r="G58" s="216">
        <v>781.29100000000005</v>
      </c>
      <c r="H58" s="216">
        <v>1237.6289999999999</v>
      </c>
      <c r="I58" s="216">
        <v>1193.549</v>
      </c>
      <c r="J58" s="216">
        <v>804.88599999999997</v>
      </c>
      <c r="K58" s="216">
        <v>316.673</v>
      </c>
      <c r="L58" s="216">
        <v>396.16399999999999</v>
      </c>
      <c r="M58" s="216">
        <v>13768.143</v>
      </c>
    </row>
  </sheetData>
  <mergeCells count="7">
    <mergeCell ref="B34:D34"/>
    <mergeCell ref="E34:M34"/>
    <mergeCell ref="A2:A4"/>
    <mergeCell ref="B2:M2"/>
    <mergeCell ref="B3:D3"/>
    <mergeCell ref="E3:M3"/>
    <mergeCell ref="B33:M33"/>
  </mergeCells>
  <hyperlinks>
    <hyperlink ref="O1" location="Index!A1" display="Index" xr:uid="{C8213473-CE9B-47F9-AF39-BBEAFAA05542}"/>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0D99E-1D6E-4056-875C-77C588AA1F84}">
  <sheetPr codeName="Sheet21"/>
  <dimension ref="A1:J80"/>
  <sheetViews>
    <sheetView showGridLines="0" zoomScaleNormal="100" workbookViewId="0"/>
  </sheetViews>
  <sheetFormatPr defaultColWidth="8.5703125" defaultRowHeight="15" customHeight="1" x14ac:dyDescent="0.2"/>
  <cols>
    <col min="1" max="1" width="75.7109375" style="8" customWidth="1"/>
    <col min="2" max="8" width="15.7109375" style="8" customWidth="1"/>
    <col min="9" max="11" width="10.7109375" style="8" customWidth="1"/>
    <col min="12" max="16384" width="8.5703125" style="8"/>
  </cols>
  <sheetData>
    <row r="1" spans="1:10" ht="15" customHeight="1" x14ac:dyDescent="0.2">
      <c r="A1" s="1" t="s">
        <v>1237</v>
      </c>
      <c r="B1" s="1"/>
      <c r="C1" s="1"/>
      <c r="D1" s="1"/>
      <c r="E1" s="1"/>
      <c r="F1" s="1"/>
      <c r="G1" s="1"/>
      <c r="H1" s="1"/>
      <c r="J1" s="1" t="s">
        <v>135</v>
      </c>
    </row>
    <row r="2" spans="1:10" ht="19.5" customHeight="1" x14ac:dyDescent="0.2">
      <c r="A2" s="628">
        <v>2025</v>
      </c>
      <c r="B2" s="1172" t="s">
        <v>1238</v>
      </c>
      <c r="C2" s="1110"/>
      <c r="D2" s="1110"/>
      <c r="E2" s="1110"/>
      <c r="F2" s="1172" t="s">
        <v>1239</v>
      </c>
      <c r="G2" s="1110" t="s">
        <v>1240</v>
      </c>
      <c r="H2" s="1110" t="s">
        <v>1241</v>
      </c>
    </row>
    <row r="3" spans="1:10" ht="15" customHeight="1" x14ac:dyDescent="0.2">
      <c r="A3" s="252"/>
      <c r="B3" s="243"/>
      <c r="C3" s="1178" t="s">
        <v>1242</v>
      </c>
      <c r="D3" s="1110"/>
      <c r="E3" s="1110" t="s">
        <v>1243</v>
      </c>
      <c r="F3" s="1182"/>
      <c r="G3" s="1110"/>
      <c r="H3" s="1110"/>
    </row>
    <row r="4" spans="1:10" ht="15" customHeight="1" x14ac:dyDescent="0.2">
      <c r="A4" s="252"/>
      <c r="B4" s="243"/>
      <c r="C4" s="1179"/>
      <c r="D4" s="1181" t="s">
        <v>1244</v>
      </c>
      <c r="E4" s="1110"/>
      <c r="F4" s="1182"/>
      <c r="G4" s="1110"/>
      <c r="H4" s="1110"/>
    </row>
    <row r="5" spans="1:10" ht="15" customHeight="1" x14ac:dyDescent="0.2">
      <c r="A5" s="253"/>
      <c r="B5" s="109"/>
      <c r="C5" s="1180"/>
      <c r="D5" s="1181"/>
      <c r="E5" s="1110"/>
      <c r="F5" s="1171"/>
      <c r="G5" s="1110"/>
      <c r="H5" s="1110"/>
    </row>
    <row r="6" spans="1:10" ht="15" customHeight="1" x14ac:dyDescent="0.2">
      <c r="A6" s="251" t="s">
        <v>1245</v>
      </c>
      <c r="B6" s="250">
        <v>989412</v>
      </c>
      <c r="C6" s="324"/>
      <c r="D6" s="325">
        <v>12767</v>
      </c>
      <c r="E6" s="326"/>
      <c r="F6" s="214">
        <v>-5961</v>
      </c>
      <c r="G6" s="327"/>
      <c r="H6" s="221">
        <v>0</v>
      </c>
    </row>
    <row r="7" spans="1:10" ht="15" customHeight="1" x14ac:dyDescent="0.2">
      <c r="A7" s="98" t="s">
        <v>1179</v>
      </c>
      <c r="B7" s="208">
        <v>209713</v>
      </c>
      <c r="C7" s="328"/>
      <c r="D7" s="135">
        <v>1492</v>
      </c>
      <c r="E7" s="328"/>
      <c r="F7" s="211">
        <v>-733</v>
      </c>
      <c r="G7" s="329"/>
      <c r="H7" s="222">
        <v>0</v>
      </c>
    </row>
    <row r="8" spans="1:10" ht="15" customHeight="1" x14ac:dyDescent="0.2">
      <c r="A8" s="98" t="s">
        <v>1246</v>
      </c>
      <c r="B8" s="208">
        <v>144298</v>
      </c>
      <c r="C8" s="328"/>
      <c r="D8" s="135">
        <v>3275</v>
      </c>
      <c r="E8" s="328"/>
      <c r="F8" s="211">
        <v>-1158</v>
      </c>
      <c r="G8" s="329"/>
      <c r="H8" s="222">
        <v>0</v>
      </c>
    </row>
    <row r="9" spans="1:10" ht="15" customHeight="1" x14ac:dyDescent="0.2">
      <c r="A9" s="98" t="s">
        <v>1181</v>
      </c>
      <c r="B9" s="208">
        <v>160318</v>
      </c>
      <c r="C9" s="328"/>
      <c r="D9" s="135">
        <v>1431</v>
      </c>
      <c r="E9" s="328"/>
      <c r="F9" s="211">
        <v>-818</v>
      </c>
      <c r="G9" s="329"/>
      <c r="H9" s="222">
        <v>0</v>
      </c>
    </row>
    <row r="10" spans="1:10" ht="15" customHeight="1" x14ac:dyDescent="0.2">
      <c r="A10" s="98" t="s">
        <v>1247</v>
      </c>
      <c r="B10" s="208">
        <v>27096</v>
      </c>
      <c r="C10" s="328"/>
      <c r="D10" s="135">
        <v>179</v>
      </c>
      <c r="E10" s="328"/>
      <c r="F10" s="211">
        <v>-76</v>
      </c>
      <c r="G10" s="329"/>
      <c r="H10" s="222">
        <v>0</v>
      </c>
    </row>
    <row r="11" spans="1:10" ht="15" customHeight="1" x14ac:dyDescent="0.2">
      <c r="A11" s="98" t="s">
        <v>1187</v>
      </c>
      <c r="B11" s="208">
        <v>35153</v>
      </c>
      <c r="C11" s="328"/>
      <c r="D11" s="135">
        <v>109</v>
      </c>
      <c r="E11" s="328"/>
      <c r="F11" s="211">
        <v>-115</v>
      </c>
      <c r="G11" s="329"/>
      <c r="H11" s="222">
        <v>0</v>
      </c>
    </row>
    <row r="12" spans="1:10" ht="15" customHeight="1" x14ac:dyDescent="0.2">
      <c r="A12" s="98" t="s">
        <v>1183</v>
      </c>
      <c r="B12" s="208">
        <v>48306</v>
      </c>
      <c r="C12" s="328"/>
      <c r="D12" s="135">
        <v>485</v>
      </c>
      <c r="E12" s="328"/>
      <c r="F12" s="211">
        <v>-317</v>
      </c>
      <c r="G12" s="329"/>
      <c r="H12" s="222">
        <v>0</v>
      </c>
    </row>
    <row r="13" spans="1:10" ht="15" customHeight="1" x14ac:dyDescent="0.2">
      <c r="A13" s="98" t="s">
        <v>1182</v>
      </c>
      <c r="B13" s="208">
        <v>56582</v>
      </c>
      <c r="C13" s="328"/>
      <c r="D13" s="135">
        <v>1882.223</v>
      </c>
      <c r="E13" s="328"/>
      <c r="F13" s="211">
        <v>-938</v>
      </c>
      <c r="G13" s="329"/>
      <c r="H13" s="222">
        <v>0</v>
      </c>
    </row>
    <row r="14" spans="1:10" ht="15" customHeight="1" x14ac:dyDescent="0.2">
      <c r="A14" s="98" t="s">
        <v>1227</v>
      </c>
      <c r="B14" s="208">
        <v>24548</v>
      </c>
      <c r="C14" s="328"/>
      <c r="D14" s="135">
        <v>390</v>
      </c>
      <c r="E14" s="328"/>
      <c r="F14" s="211">
        <v>-235</v>
      </c>
      <c r="G14" s="329"/>
      <c r="H14" s="222">
        <v>0</v>
      </c>
    </row>
    <row r="15" spans="1:10" ht="15" customHeight="1" x14ac:dyDescent="0.2">
      <c r="A15" s="98" t="s">
        <v>1248</v>
      </c>
      <c r="B15" s="208">
        <v>59927</v>
      </c>
      <c r="C15" s="328"/>
      <c r="D15" s="135">
        <v>1297</v>
      </c>
      <c r="E15" s="328"/>
      <c r="F15" s="211">
        <v>-555</v>
      </c>
      <c r="G15" s="329"/>
      <c r="H15" s="222">
        <v>0</v>
      </c>
    </row>
    <row r="16" spans="1:10" ht="15" customHeight="1" x14ac:dyDescent="0.2">
      <c r="A16" s="98" t="s">
        <v>1249</v>
      </c>
      <c r="B16" s="208">
        <v>85344</v>
      </c>
      <c r="C16" s="328"/>
      <c r="D16" s="135">
        <v>1107</v>
      </c>
      <c r="E16" s="328"/>
      <c r="F16" s="211">
        <v>-618</v>
      </c>
      <c r="G16" s="329"/>
      <c r="H16" s="222">
        <v>0</v>
      </c>
    </row>
    <row r="17" spans="1:8" ht="15" customHeight="1" x14ac:dyDescent="0.2">
      <c r="A17" s="98" t="s">
        <v>1250</v>
      </c>
      <c r="B17" s="208">
        <v>2262</v>
      </c>
      <c r="C17" s="328"/>
      <c r="D17" s="135">
        <v>177</v>
      </c>
      <c r="E17" s="328"/>
      <c r="F17" s="211">
        <v>-16</v>
      </c>
      <c r="G17" s="329"/>
      <c r="H17" s="222">
        <v>0</v>
      </c>
    </row>
    <row r="18" spans="1:8" ht="15" customHeight="1" x14ac:dyDescent="0.2">
      <c r="A18" s="98" t="s">
        <v>1251</v>
      </c>
      <c r="B18" s="208">
        <v>65797</v>
      </c>
      <c r="C18" s="223"/>
      <c r="D18" s="194">
        <v>520</v>
      </c>
      <c r="E18" s="223"/>
      <c r="F18" s="211">
        <v>-305</v>
      </c>
      <c r="G18" s="224"/>
      <c r="H18" s="222">
        <v>0</v>
      </c>
    </row>
    <row r="19" spans="1:8" ht="15" customHeight="1" x14ac:dyDescent="0.2">
      <c r="A19" s="98" t="s">
        <v>1184</v>
      </c>
      <c r="B19" s="208">
        <v>58478</v>
      </c>
      <c r="C19" s="223"/>
      <c r="D19" s="194">
        <v>483</v>
      </c>
      <c r="E19" s="223"/>
      <c r="F19" s="211">
        <v>-77</v>
      </c>
      <c r="G19" s="224"/>
      <c r="H19" s="222">
        <v>0</v>
      </c>
    </row>
    <row r="20" spans="1:8" ht="15" customHeight="1" x14ac:dyDescent="0.2">
      <c r="A20" s="98" t="s">
        <v>1232</v>
      </c>
      <c r="B20" s="208">
        <v>11591</v>
      </c>
      <c r="C20" s="223"/>
      <c r="D20" s="194">
        <v>0</v>
      </c>
      <c r="E20" s="223"/>
      <c r="F20" s="211">
        <v>-1</v>
      </c>
      <c r="G20" s="224"/>
      <c r="H20" s="222">
        <v>0</v>
      </c>
    </row>
    <row r="21" spans="1:8" ht="15" customHeight="1" x14ac:dyDescent="0.2">
      <c r="A21" s="220" t="s">
        <v>1252</v>
      </c>
      <c r="B21" s="325">
        <v>309799</v>
      </c>
      <c r="C21" s="326"/>
      <c r="D21" s="325">
        <v>831</v>
      </c>
      <c r="E21" s="326"/>
      <c r="F21" s="327"/>
      <c r="G21" s="325">
        <v>141</v>
      </c>
      <c r="H21" s="330"/>
    </row>
    <row r="22" spans="1:8" ht="15" customHeight="1" x14ac:dyDescent="0.2">
      <c r="A22" s="98" t="s">
        <v>1179</v>
      </c>
      <c r="B22" s="135">
        <v>53794</v>
      </c>
      <c r="C22" s="328"/>
      <c r="D22" s="135">
        <v>159</v>
      </c>
      <c r="E22" s="328"/>
      <c r="F22" s="329"/>
      <c r="G22" s="135">
        <v>23</v>
      </c>
      <c r="H22" s="331"/>
    </row>
    <row r="23" spans="1:8" ht="15" customHeight="1" x14ac:dyDescent="0.2">
      <c r="A23" s="98" t="s">
        <v>1246</v>
      </c>
      <c r="B23" s="135">
        <v>37141</v>
      </c>
      <c r="C23" s="328"/>
      <c r="D23" s="135">
        <v>153</v>
      </c>
      <c r="E23" s="328"/>
      <c r="F23" s="329"/>
      <c r="G23" s="135">
        <v>17</v>
      </c>
      <c r="H23" s="331"/>
    </row>
    <row r="24" spans="1:8" ht="15" customHeight="1" x14ac:dyDescent="0.2">
      <c r="A24" s="98" t="s">
        <v>1181</v>
      </c>
      <c r="B24" s="135">
        <v>35813</v>
      </c>
      <c r="C24" s="328"/>
      <c r="D24" s="135">
        <v>60</v>
      </c>
      <c r="E24" s="328"/>
      <c r="F24" s="329"/>
      <c r="G24" s="135">
        <v>18</v>
      </c>
      <c r="H24" s="331"/>
    </row>
    <row r="25" spans="1:8" ht="15" customHeight="1" x14ac:dyDescent="0.2">
      <c r="A25" s="98" t="s">
        <v>1247</v>
      </c>
      <c r="B25" s="135">
        <v>14540</v>
      </c>
      <c r="C25" s="328"/>
      <c r="D25" s="135">
        <v>6</v>
      </c>
      <c r="E25" s="328"/>
      <c r="F25" s="329"/>
      <c r="G25" s="135">
        <v>11</v>
      </c>
      <c r="H25" s="331"/>
    </row>
    <row r="26" spans="1:8" ht="15" customHeight="1" x14ac:dyDescent="0.2">
      <c r="A26" s="98" t="s">
        <v>1187</v>
      </c>
      <c r="B26" s="135">
        <v>10077</v>
      </c>
      <c r="C26" s="328"/>
      <c r="D26" s="135">
        <v>0</v>
      </c>
      <c r="E26" s="328"/>
      <c r="F26" s="329"/>
      <c r="G26" s="135">
        <v>0</v>
      </c>
      <c r="H26" s="331"/>
    </row>
    <row r="27" spans="1:8" ht="15" customHeight="1" x14ac:dyDescent="0.2">
      <c r="A27" s="98" t="s">
        <v>1183</v>
      </c>
      <c r="B27" s="135">
        <v>5904</v>
      </c>
      <c r="C27" s="328"/>
      <c r="D27" s="135">
        <v>2</v>
      </c>
      <c r="E27" s="328"/>
      <c r="F27" s="329"/>
      <c r="G27" s="135">
        <v>5</v>
      </c>
      <c r="H27" s="331"/>
    </row>
    <row r="28" spans="1:8" ht="15" customHeight="1" x14ac:dyDescent="0.2">
      <c r="A28" s="98" t="s">
        <v>1182</v>
      </c>
      <c r="B28" s="135">
        <v>14909</v>
      </c>
      <c r="C28" s="328"/>
      <c r="D28" s="135">
        <v>30</v>
      </c>
      <c r="E28" s="328"/>
      <c r="F28" s="329"/>
      <c r="G28" s="135">
        <v>4</v>
      </c>
      <c r="H28" s="331"/>
    </row>
    <row r="29" spans="1:8" ht="15" customHeight="1" x14ac:dyDescent="0.2">
      <c r="A29" s="98" t="s">
        <v>1227</v>
      </c>
      <c r="B29" s="135">
        <v>8452</v>
      </c>
      <c r="C29" s="328"/>
      <c r="D29" s="135">
        <v>1</v>
      </c>
      <c r="E29" s="328"/>
      <c r="F29" s="329"/>
      <c r="G29" s="135">
        <v>6</v>
      </c>
      <c r="H29" s="331"/>
    </row>
    <row r="30" spans="1:8" ht="15" customHeight="1" x14ac:dyDescent="0.2">
      <c r="A30" s="98" t="s">
        <v>1248</v>
      </c>
      <c r="B30" s="135">
        <v>35807</v>
      </c>
      <c r="C30" s="328"/>
      <c r="D30" s="135">
        <v>263</v>
      </c>
      <c r="E30" s="328"/>
      <c r="F30" s="329"/>
      <c r="G30" s="135">
        <v>25</v>
      </c>
      <c r="H30" s="331"/>
    </row>
    <row r="31" spans="1:8" ht="15" customHeight="1" x14ac:dyDescent="0.2">
      <c r="A31" s="98" t="s">
        <v>1249</v>
      </c>
      <c r="B31" s="135">
        <v>51734</v>
      </c>
      <c r="C31" s="328"/>
      <c r="D31" s="135">
        <v>118</v>
      </c>
      <c r="E31" s="328"/>
      <c r="F31" s="329"/>
      <c r="G31" s="135">
        <v>10</v>
      </c>
      <c r="H31" s="331"/>
    </row>
    <row r="32" spans="1:8" ht="15" customHeight="1" x14ac:dyDescent="0.2">
      <c r="A32" s="98" t="s">
        <v>1250</v>
      </c>
      <c r="B32" s="135">
        <v>461</v>
      </c>
      <c r="C32" s="328"/>
      <c r="D32" s="135">
        <v>0</v>
      </c>
      <c r="E32" s="328"/>
      <c r="F32" s="329"/>
      <c r="G32" s="135">
        <v>2</v>
      </c>
      <c r="H32" s="331"/>
    </row>
    <row r="33" spans="1:10" ht="15" customHeight="1" x14ac:dyDescent="0.2">
      <c r="A33" s="98" t="s">
        <v>1251</v>
      </c>
      <c r="B33" s="135">
        <v>29673</v>
      </c>
      <c r="C33" s="328"/>
      <c r="D33" s="135">
        <v>30</v>
      </c>
      <c r="E33" s="328"/>
      <c r="F33" s="329"/>
      <c r="G33" s="135">
        <v>12</v>
      </c>
      <c r="H33" s="331"/>
    </row>
    <row r="34" spans="1:10" ht="15" customHeight="1" x14ac:dyDescent="0.2">
      <c r="A34" s="98" t="s">
        <v>1184</v>
      </c>
      <c r="B34" s="135">
        <v>11264</v>
      </c>
      <c r="C34" s="328"/>
      <c r="D34" s="135">
        <v>9</v>
      </c>
      <c r="E34" s="328"/>
      <c r="F34" s="329"/>
      <c r="G34" s="135">
        <v>7</v>
      </c>
      <c r="H34" s="331"/>
    </row>
    <row r="35" spans="1:10" ht="15" customHeight="1" x14ac:dyDescent="0.2">
      <c r="A35" s="98" t="s">
        <v>1232</v>
      </c>
      <c r="B35" s="135">
        <v>232</v>
      </c>
      <c r="C35" s="328"/>
      <c r="D35" s="135">
        <v>0</v>
      </c>
      <c r="E35" s="328"/>
      <c r="F35" s="329"/>
      <c r="G35" s="135">
        <v>0</v>
      </c>
      <c r="H35" s="331"/>
    </row>
    <row r="36" spans="1:10" ht="15" customHeight="1" x14ac:dyDescent="0.2">
      <c r="A36" s="220" t="s">
        <v>184</v>
      </c>
      <c r="B36" s="136">
        <v>1299211</v>
      </c>
      <c r="C36" s="225"/>
      <c r="D36" s="136">
        <v>13598</v>
      </c>
      <c r="E36" s="225"/>
      <c r="F36" s="214">
        <v>-5961</v>
      </c>
      <c r="G36" s="136">
        <v>141</v>
      </c>
      <c r="H36" s="221">
        <v>0</v>
      </c>
    </row>
    <row r="38" spans="1:10" ht="15" customHeight="1" x14ac:dyDescent="0.2">
      <c r="A38" s="8" t="s">
        <v>1253</v>
      </c>
    </row>
    <row r="39" spans="1:10" ht="15" customHeight="1" x14ac:dyDescent="0.2">
      <c r="A39" s="8" t="s">
        <v>1255</v>
      </c>
    </row>
    <row r="43" spans="1:10" ht="15" customHeight="1" x14ac:dyDescent="0.2">
      <c r="A43" s="1" t="s">
        <v>1237</v>
      </c>
      <c r="B43" s="1"/>
      <c r="C43" s="1"/>
      <c r="D43" s="1"/>
      <c r="E43" s="1"/>
      <c r="F43" s="1"/>
      <c r="G43" s="1"/>
      <c r="H43" s="1"/>
      <c r="J43" s="1" t="s">
        <v>135</v>
      </c>
    </row>
    <row r="44" spans="1:10" ht="15" customHeight="1" x14ac:dyDescent="0.2">
      <c r="A44" s="280">
        <v>2024</v>
      </c>
      <c r="B44" s="1178" t="s">
        <v>1238</v>
      </c>
      <c r="C44" s="1110"/>
      <c r="D44" s="1110"/>
      <c r="E44" s="1110"/>
      <c r="F44" s="1172" t="s">
        <v>1239</v>
      </c>
      <c r="G44" s="1110" t="s">
        <v>1240</v>
      </c>
      <c r="H44" s="1110" t="s">
        <v>1241</v>
      </c>
    </row>
    <row r="45" spans="1:10" ht="15" customHeight="1" x14ac:dyDescent="0.2">
      <c r="A45" s="252"/>
      <c r="B45" s="243"/>
      <c r="C45" s="1178" t="s">
        <v>1242</v>
      </c>
      <c r="D45" s="1110"/>
      <c r="E45" s="1110" t="s">
        <v>1243</v>
      </c>
      <c r="F45" s="1182"/>
      <c r="G45" s="1110"/>
      <c r="H45" s="1110"/>
    </row>
    <row r="46" spans="1:10" ht="15" customHeight="1" x14ac:dyDescent="0.2">
      <c r="A46" s="252"/>
      <c r="B46" s="243"/>
      <c r="C46" s="1179"/>
      <c r="D46" s="1181" t="s">
        <v>1244</v>
      </c>
      <c r="E46" s="1110"/>
      <c r="F46" s="1182"/>
      <c r="G46" s="1110"/>
      <c r="H46" s="1110"/>
    </row>
    <row r="47" spans="1:10" ht="15" customHeight="1" x14ac:dyDescent="0.2">
      <c r="A47" s="253"/>
      <c r="B47" s="109"/>
      <c r="C47" s="1180"/>
      <c r="D47" s="1181"/>
      <c r="E47" s="1110"/>
      <c r="F47" s="1171"/>
      <c r="G47" s="1110"/>
      <c r="H47" s="1110"/>
    </row>
    <row r="48" spans="1:10" ht="15" customHeight="1" x14ac:dyDescent="0.2">
      <c r="A48" s="251" t="s">
        <v>1245</v>
      </c>
      <c r="B48" s="250">
        <v>864168.15300000005</v>
      </c>
      <c r="C48" s="324"/>
      <c r="D48" s="325">
        <v>13045.335999999999</v>
      </c>
      <c r="E48" s="326"/>
      <c r="F48" s="214">
        <v>-5881.9210000000003</v>
      </c>
      <c r="G48" s="327"/>
      <c r="H48" s="221">
        <v>0</v>
      </c>
    </row>
    <row r="49" spans="1:8" ht="15" customHeight="1" x14ac:dyDescent="0.2">
      <c r="A49" s="98" t="s">
        <v>1179</v>
      </c>
      <c r="B49" s="208">
        <v>181208.38800000001</v>
      </c>
      <c r="C49" s="328"/>
      <c r="D49" s="135">
        <v>1390.8910000000001</v>
      </c>
      <c r="E49" s="328"/>
      <c r="F49" s="211">
        <v>-781.05100000000004</v>
      </c>
      <c r="G49" s="329"/>
      <c r="H49" s="222">
        <v>0</v>
      </c>
    </row>
    <row r="50" spans="1:8" ht="15" customHeight="1" x14ac:dyDescent="0.2">
      <c r="A50" s="98" t="s">
        <v>1246</v>
      </c>
      <c r="B50" s="208">
        <v>124932.173</v>
      </c>
      <c r="C50" s="328"/>
      <c r="D50" s="135">
        <v>3134.038</v>
      </c>
      <c r="E50" s="328"/>
      <c r="F50" s="211">
        <v>-1159.277</v>
      </c>
      <c r="G50" s="329"/>
      <c r="H50" s="222">
        <v>0</v>
      </c>
    </row>
    <row r="51" spans="1:8" ht="15" customHeight="1" x14ac:dyDescent="0.2">
      <c r="A51" s="98" t="s">
        <v>1181</v>
      </c>
      <c r="B51" s="208">
        <v>136730.826</v>
      </c>
      <c r="C51" s="328"/>
      <c r="D51" s="135">
        <v>1425.953</v>
      </c>
      <c r="E51" s="328"/>
      <c r="F51" s="211">
        <v>-671.39300000000003</v>
      </c>
      <c r="G51" s="329"/>
      <c r="H51" s="222">
        <v>0</v>
      </c>
    </row>
    <row r="52" spans="1:8" ht="15" customHeight="1" x14ac:dyDescent="0.2">
      <c r="A52" s="98" t="s">
        <v>1247</v>
      </c>
      <c r="B52" s="208">
        <v>22314.583999999999</v>
      </c>
      <c r="C52" s="328"/>
      <c r="D52" s="135">
        <v>320.58800000000002</v>
      </c>
      <c r="E52" s="328"/>
      <c r="F52" s="211">
        <v>-170.58199999999999</v>
      </c>
      <c r="G52" s="329"/>
      <c r="H52" s="222">
        <v>0</v>
      </c>
    </row>
    <row r="53" spans="1:8" ht="15" customHeight="1" x14ac:dyDescent="0.2">
      <c r="A53" s="98" t="s">
        <v>1187</v>
      </c>
      <c r="B53" s="208">
        <v>26944.523000000001</v>
      </c>
      <c r="C53" s="328"/>
      <c r="D53" s="135">
        <v>302.96899999999999</v>
      </c>
      <c r="E53" s="328"/>
      <c r="F53" s="211">
        <v>-91.486999999999995</v>
      </c>
      <c r="G53" s="329"/>
      <c r="H53" s="222">
        <v>0</v>
      </c>
    </row>
    <row r="54" spans="1:8" ht="15" customHeight="1" x14ac:dyDescent="0.2">
      <c r="A54" s="98" t="s">
        <v>1183</v>
      </c>
      <c r="B54" s="208">
        <v>40692.400999999998</v>
      </c>
      <c r="C54" s="328"/>
      <c r="D54" s="135">
        <v>441.26900000000001</v>
      </c>
      <c r="E54" s="328"/>
      <c r="F54" s="211">
        <v>-322.69200000000001</v>
      </c>
      <c r="G54" s="329"/>
      <c r="H54" s="222">
        <v>0</v>
      </c>
    </row>
    <row r="55" spans="1:8" ht="15" customHeight="1" x14ac:dyDescent="0.2">
      <c r="A55" s="98" t="s">
        <v>1182</v>
      </c>
      <c r="B55" s="208">
        <v>49413.752</v>
      </c>
      <c r="C55" s="328"/>
      <c r="D55" s="135">
        <v>1484.9770000000001</v>
      </c>
      <c r="E55" s="328"/>
      <c r="F55" s="211">
        <v>-848.28800000000001</v>
      </c>
      <c r="G55" s="329"/>
      <c r="H55" s="222">
        <v>0</v>
      </c>
    </row>
    <row r="56" spans="1:8" ht="15" customHeight="1" x14ac:dyDescent="0.2">
      <c r="A56" s="98" t="s">
        <v>1227</v>
      </c>
      <c r="B56" s="208">
        <v>21573.062000000002</v>
      </c>
      <c r="C56" s="328"/>
      <c r="D56" s="135">
        <v>385.92</v>
      </c>
      <c r="E56" s="328"/>
      <c r="F56" s="211">
        <v>-240.96</v>
      </c>
      <c r="G56" s="329"/>
      <c r="H56" s="222">
        <v>0</v>
      </c>
    </row>
    <row r="57" spans="1:8" ht="15" customHeight="1" x14ac:dyDescent="0.2">
      <c r="A57" s="98" t="s">
        <v>1248</v>
      </c>
      <c r="B57" s="208">
        <v>56117.606</v>
      </c>
      <c r="C57" s="328"/>
      <c r="D57" s="135">
        <v>1472.6849999999999</v>
      </c>
      <c r="E57" s="328"/>
      <c r="F57" s="211">
        <v>-640.97299999999996</v>
      </c>
      <c r="G57" s="329"/>
      <c r="H57" s="222">
        <v>0</v>
      </c>
    </row>
    <row r="58" spans="1:8" ht="15" customHeight="1" x14ac:dyDescent="0.2">
      <c r="A58" s="98" t="s">
        <v>1249</v>
      </c>
      <c r="B58" s="208">
        <v>84176.395000000004</v>
      </c>
      <c r="C58" s="328"/>
      <c r="D58" s="135">
        <v>1150.096</v>
      </c>
      <c r="E58" s="328"/>
      <c r="F58" s="211">
        <v>-448.53300000000002</v>
      </c>
      <c r="G58" s="329"/>
      <c r="H58" s="222">
        <v>0</v>
      </c>
    </row>
    <row r="59" spans="1:8" ht="15" customHeight="1" x14ac:dyDescent="0.2">
      <c r="A59" s="98" t="s">
        <v>1250</v>
      </c>
      <c r="B59" s="208">
        <v>2050.279</v>
      </c>
      <c r="C59" s="328"/>
      <c r="D59" s="135">
        <v>213.624</v>
      </c>
      <c r="E59" s="328"/>
      <c r="F59" s="211">
        <v>-11.464</v>
      </c>
      <c r="G59" s="329"/>
      <c r="H59" s="222">
        <v>0</v>
      </c>
    </row>
    <row r="60" spans="1:8" ht="15" customHeight="1" x14ac:dyDescent="0.2">
      <c r="A60" s="98" t="s">
        <v>1251</v>
      </c>
      <c r="B60" s="208">
        <v>54635.508999999998</v>
      </c>
      <c r="C60" s="223"/>
      <c r="D60" s="194">
        <v>754.52300000000002</v>
      </c>
      <c r="E60" s="223"/>
      <c r="F60" s="211">
        <v>-382.43099999999998</v>
      </c>
      <c r="G60" s="224"/>
      <c r="H60" s="222">
        <v>0</v>
      </c>
    </row>
    <row r="61" spans="1:8" ht="15" customHeight="1" x14ac:dyDescent="0.2">
      <c r="A61" s="98" t="s">
        <v>1184</v>
      </c>
      <c r="B61" s="208">
        <v>54866.32</v>
      </c>
      <c r="C61" s="223"/>
      <c r="D61" s="194">
        <v>567.56600000000003</v>
      </c>
      <c r="E61" s="223"/>
      <c r="F61" s="211">
        <v>-112.473</v>
      </c>
      <c r="G61" s="224"/>
      <c r="H61" s="222">
        <v>0</v>
      </c>
    </row>
    <row r="62" spans="1:8" ht="15" customHeight="1" x14ac:dyDescent="0.2">
      <c r="A62" s="98" t="s">
        <v>1232</v>
      </c>
      <c r="B62" s="208">
        <v>8512.3349999999991</v>
      </c>
      <c r="C62" s="223"/>
      <c r="D62" s="194">
        <v>0.23699999999999999</v>
      </c>
      <c r="E62" s="223"/>
      <c r="F62" s="211">
        <v>-0.317</v>
      </c>
      <c r="G62" s="224"/>
      <c r="H62" s="222">
        <v>0</v>
      </c>
    </row>
    <row r="63" spans="1:8" ht="15" customHeight="1" x14ac:dyDescent="0.2">
      <c r="A63" s="220" t="s">
        <v>1252</v>
      </c>
      <c r="B63" s="325">
        <v>290095.91700000002</v>
      </c>
      <c r="C63" s="326"/>
      <c r="D63" s="325">
        <v>717.721</v>
      </c>
      <c r="E63" s="326"/>
      <c r="F63" s="327"/>
      <c r="G63" s="325">
        <v>146.35300000000001</v>
      </c>
      <c r="H63" s="330"/>
    </row>
    <row r="64" spans="1:8" ht="15" customHeight="1" x14ac:dyDescent="0.2">
      <c r="A64" s="98" t="s">
        <v>1179</v>
      </c>
      <c r="B64" s="135">
        <v>50528.029000000002</v>
      </c>
      <c r="C64" s="328"/>
      <c r="D64" s="135">
        <v>225.54499999999999</v>
      </c>
      <c r="E64" s="328"/>
      <c r="F64" s="329"/>
      <c r="G64" s="135">
        <v>2.3439999999999999</v>
      </c>
      <c r="H64" s="331"/>
    </row>
    <row r="65" spans="1:8" ht="15" customHeight="1" x14ac:dyDescent="0.2">
      <c r="A65" s="98" t="s">
        <v>1246</v>
      </c>
      <c r="B65" s="135">
        <v>34415.864999999998</v>
      </c>
      <c r="C65" s="328"/>
      <c r="D65" s="135">
        <v>195.4</v>
      </c>
      <c r="E65" s="328"/>
      <c r="F65" s="329"/>
      <c r="G65" s="135">
        <v>61.279000000000003</v>
      </c>
      <c r="H65" s="331"/>
    </row>
    <row r="66" spans="1:8" ht="15" customHeight="1" x14ac:dyDescent="0.2">
      <c r="A66" s="98" t="s">
        <v>1181</v>
      </c>
      <c r="B66" s="135">
        <v>29658.583999999999</v>
      </c>
      <c r="C66" s="328"/>
      <c r="D66" s="135">
        <v>63.085999999999999</v>
      </c>
      <c r="E66" s="328"/>
      <c r="F66" s="329"/>
      <c r="G66" s="135">
        <v>11.724</v>
      </c>
      <c r="H66" s="331"/>
    </row>
    <row r="67" spans="1:8" ht="15" customHeight="1" x14ac:dyDescent="0.2">
      <c r="A67" s="98" t="s">
        <v>1247</v>
      </c>
      <c r="B67" s="135">
        <v>15132.73</v>
      </c>
      <c r="C67" s="328"/>
      <c r="D67" s="135">
        <v>3.2930000000000001</v>
      </c>
      <c r="E67" s="328"/>
      <c r="F67" s="329"/>
      <c r="G67" s="135">
        <v>3.0350000000000001</v>
      </c>
      <c r="H67" s="331"/>
    </row>
    <row r="68" spans="1:8" ht="15" customHeight="1" x14ac:dyDescent="0.2">
      <c r="A68" s="98" t="s">
        <v>1187</v>
      </c>
      <c r="B68" s="135">
        <v>8995.384</v>
      </c>
      <c r="C68" s="328"/>
      <c r="D68" s="135">
        <v>43.438000000000002</v>
      </c>
      <c r="E68" s="328"/>
      <c r="F68" s="329"/>
      <c r="G68" s="135">
        <v>1.5569999999999999</v>
      </c>
      <c r="H68" s="331"/>
    </row>
    <row r="69" spans="1:8" ht="15" customHeight="1" x14ac:dyDescent="0.2">
      <c r="A69" s="98" t="s">
        <v>1183</v>
      </c>
      <c r="B69" s="135">
        <v>4830.1090000000004</v>
      </c>
      <c r="C69" s="328"/>
      <c r="D69" s="135">
        <v>1.5549999999999999</v>
      </c>
      <c r="E69" s="328"/>
      <c r="F69" s="329"/>
      <c r="G69" s="135">
        <v>3.9430000000000001</v>
      </c>
      <c r="H69" s="331"/>
    </row>
    <row r="70" spans="1:8" ht="15" customHeight="1" x14ac:dyDescent="0.2">
      <c r="A70" s="98" t="s">
        <v>1182</v>
      </c>
      <c r="B70" s="135">
        <v>12807.165000000001</v>
      </c>
      <c r="C70" s="328"/>
      <c r="D70" s="135">
        <v>23.292000000000002</v>
      </c>
      <c r="E70" s="328"/>
      <c r="F70" s="329"/>
      <c r="G70" s="135">
        <v>16.908999999999999</v>
      </c>
      <c r="H70" s="331"/>
    </row>
    <row r="71" spans="1:8" ht="15" customHeight="1" x14ac:dyDescent="0.2">
      <c r="A71" s="98" t="s">
        <v>1227</v>
      </c>
      <c r="B71" s="135">
        <v>7108.5680000000002</v>
      </c>
      <c r="C71" s="328"/>
      <c r="D71" s="135">
        <v>0.84599999999999997</v>
      </c>
      <c r="E71" s="328"/>
      <c r="F71" s="329"/>
      <c r="G71" s="135">
        <v>1.371</v>
      </c>
      <c r="H71" s="331"/>
    </row>
    <row r="72" spans="1:8" ht="15" customHeight="1" x14ac:dyDescent="0.2">
      <c r="A72" s="98" t="s">
        <v>1248</v>
      </c>
      <c r="B72" s="135">
        <v>33217.084999999999</v>
      </c>
      <c r="C72" s="328"/>
      <c r="D72" s="135">
        <v>8.8010000000000002</v>
      </c>
      <c r="E72" s="328"/>
      <c r="F72" s="329"/>
      <c r="G72" s="135">
        <v>8.641</v>
      </c>
      <c r="H72" s="331"/>
    </row>
    <row r="73" spans="1:8" ht="15" customHeight="1" x14ac:dyDescent="0.2">
      <c r="A73" s="98" t="s">
        <v>1249</v>
      </c>
      <c r="B73" s="135">
        <v>51159.561999999998</v>
      </c>
      <c r="C73" s="328"/>
      <c r="D73" s="135">
        <v>84.986999999999995</v>
      </c>
      <c r="E73" s="328"/>
      <c r="F73" s="329"/>
      <c r="G73" s="135">
        <v>24.353999999999999</v>
      </c>
      <c r="H73" s="331"/>
    </row>
    <row r="74" spans="1:8" ht="15" customHeight="1" x14ac:dyDescent="0.2">
      <c r="A74" s="98" t="s">
        <v>1250</v>
      </c>
      <c r="B74" s="135">
        <v>343.81299999999999</v>
      </c>
      <c r="C74" s="328"/>
      <c r="D74" s="135">
        <v>0.73299999999999998</v>
      </c>
      <c r="E74" s="328"/>
      <c r="F74" s="329"/>
      <c r="G74" s="135">
        <v>0.78300000000000003</v>
      </c>
      <c r="H74" s="331"/>
    </row>
    <row r="75" spans="1:8" ht="15" customHeight="1" x14ac:dyDescent="0.2">
      <c r="A75" s="98" t="s">
        <v>1251</v>
      </c>
      <c r="B75" s="135">
        <v>31496.706999999999</v>
      </c>
      <c r="C75" s="328"/>
      <c r="D75" s="135">
        <v>59.686999999999998</v>
      </c>
      <c r="E75" s="328"/>
      <c r="F75" s="329"/>
      <c r="G75" s="135">
        <v>8.3130000000000006</v>
      </c>
      <c r="H75" s="331"/>
    </row>
    <row r="76" spans="1:8" ht="15" customHeight="1" x14ac:dyDescent="0.2">
      <c r="A76" s="98" t="s">
        <v>1184</v>
      </c>
      <c r="B76" s="135">
        <v>10317.985000000001</v>
      </c>
      <c r="C76" s="328"/>
      <c r="D76" s="135">
        <v>7.0549999999999997</v>
      </c>
      <c r="E76" s="328"/>
      <c r="F76" s="329"/>
      <c r="G76" s="135">
        <v>1.82</v>
      </c>
      <c r="H76" s="331"/>
    </row>
    <row r="77" spans="1:8" ht="15" customHeight="1" x14ac:dyDescent="0.2">
      <c r="A77" s="98" t="s">
        <v>1232</v>
      </c>
      <c r="B77" s="135">
        <v>84.331000000000003</v>
      </c>
      <c r="C77" s="328"/>
      <c r="D77" s="135">
        <v>3.0000000000000001E-3</v>
      </c>
      <c r="E77" s="328"/>
      <c r="F77" s="329"/>
      <c r="G77" s="135">
        <v>0.28000000000000003</v>
      </c>
      <c r="H77" s="331"/>
    </row>
    <row r="78" spans="1:8" ht="15" customHeight="1" x14ac:dyDescent="0.2">
      <c r="A78" s="220" t="s">
        <v>184</v>
      </c>
      <c r="B78" s="136">
        <v>1154264.07</v>
      </c>
      <c r="C78" s="225"/>
      <c r="D78" s="136">
        <v>13763.057000000001</v>
      </c>
      <c r="E78" s="225"/>
      <c r="F78" s="214">
        <v>-5881.9210000000003</v>
      </c>
      <c r="G78" s="136">
        <v>146.35300000000001</v>
      </c>
      <c r="H78" s="221">
        <v>0</v>
      </c>
    </row>
    <row r="80" spans="1:8" ht="15" customHeight="1" x14ac:dyDescent="0.2">
      <c r="A80" s="8" t="s">
        <v>1254</v>
      </c>
    </row>
  </sheetData>
  <mergeCells count="16">
    <mergeCell ref="F44:F47"/>
    <mergeCell ref="G44:G47"/>
    <mergeCell ref="H44:H47"/>
    <mergeCell ref="C45:D45"/>
    <mergeCell ref="E45:E47"/>
    <mergeCell ref="C46:C47"/>
    <mergeCell ref="D46:D47"/>
    <mergeCell ref="B44:E44"/>
    <mergeCell ref="G2:G5"/>
    <mergeCell ref="H2:H5"/>
    <mergeCell ref="B2:E2"/>
    <mergeCell ref="C3:D3"/>
    <mergeCell ref="C4:C5"/>
    <mergeCell ref="D4:D5"/>
    <mergeCell ref="E3:E5"/>
    <mergeCell ref="F2:F5"/>
  </mergeCells>
  <hyperlinks>
    <hyperlink ref="J1" location="Index!A1" display="Index" xr:uid="{1B671B34-399C-4599-9C02-BEA94BF422AC}"/>
    <hyperlink ref="J43" location="Index!A1" display="Index" xr:uid="{90C14D08-C225-4DEB-8F5D-5817EE79422D}"/>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D15E8-8FF9-4B79-A624-C825E794D7B3}">
  <sheetPr codeName="Sheet31">
    <pageSetUpPr fitToPage="1"/>
  </sheetPr>
  <dimension ref="A1:I56"/>
  <sheetViews>
    <sheetView showGridLines="0" zoomScaleNormal="100" workbookViewId="0"/>
  </sheetViews>
  <sheetFormatPr defaultColWidth="8.5703125" defaultRowHeight="15" customHeight="1" x14ac:dyDescent="0.2"/>
  <cols>
    <col min="1" max="1" width="45.7109375" style="8" customWidth="1"/>
    <col min="2" max="7" width="15.7109375" style="8" customWidth="1"/>
    <col min="8" max="9" width="10.7109375" style="8" customWidth="1"/>
    <col min="10" max="16384" width="8.5703125" style="8"/>
  </cols>
  <sheetData>
    <row r="1" spans="1:9" ht="15" customHeight="1" x14ac:dyDescent="0.2">
      <c r="A1" s="1" t="s">
        <v>1472</v>
      </c>
      <c r="B1" s="1"/>
      <c r="C1" s="1"/>
      <c r="D1" s="1"/>
      <c r="E1" s="1"/>
      <c r="F1" s="1"/>
      <c r="G1" s="1"/>
      <c r="I1" s="1" t="s">
        <v>135</v>
      </c>
    </row>
    <row r="2" spans="1:9" ht="15" customHeight="1" x14ac:dyDescent="0.2">
      <c r="A2" s="964">
        <v>2025</v>
      </c>
      <c r="B2" s="1172" t="s">
        <v>1473</v>
      </c>
      <c r="C2" s="1110"/>
      <c r="D2" s="1110"/>
      <c r="E2" s="1110"/>
      <c r="F2" s="1110" t="s">
        <v>1239</v>
      </c>
      <c r="G2" s="1110" t="s">
        <v>1241</v>
      </c>
    </row>
    <row r="3" spans="1:9" ht="15" customHeight="1" x14ac:dyDescent="0.2">
      <c r="A3" s="254"/>
      <c r="B3" s="100"/>
      <c r="C3" s="1178" t="s">
        <v>1242</v>
      </c>
      <c r="D3" s="1110"/>
      <c r="E3" s="1172" t="s">
        <v>1474</v>
      </c>
      <c r="F3" s="1110"/>
      <c r="G3" s="1110"/>
    </row>
    <row r="4" spans="1:9" ht="15" customHeight="1" x14ac:dyDescent="0.2">
      <c r="A4" s="254"/>
      <c r="B4" s="242"/>
      <c r="C4" s="1183"/>
      <c r="D4" s="1181" t="s">
        <v>1244</v>
      </c>
      <c r="E4" s="1182"/>
      <c r="F4" s="1110"/>
      <c r="G4" s="1110"/>
    </row>
    <row r="5" spans="1:9" ht="15" customHeight="1" x14ac:dyDescent="0.2">
      <c r="A5" s="255"/>
      <c r="B5" s="257"/>
      <c r="C5" s="1184"/>
      <c r="D5" s="1181"/>
      <c r="E5" s="1171"/>
      <c r="F5" s="1110"/>
      <c r="G5" s="1110"/>
    </row>
    <row r="6" spans="1:9" ht="15" customHeight="1" x14ac:dyDescent="0.2">
      <c r="A6" s="240" t="s">
        <v>1475</v>
      </c>
      <c r="B6" s="256">
        <v>3535</v>
      </c>
      <c r="C6" s="324"/>
      <c r="D6" s="230">
        <v>53</v>
      </c>
      <c r="E6" s="324"/>
      <c r="F6" s="230">
        <v>-38</v>
      </c>
      <c r="G6" s="230"/>
    </row>
    <row r="7" spans="1:9" ht="15" customHeight="1" x14ac:dyDescent="0.2">
      <c r="A7" s="44" t="s">
        <v>1476</v>
      </c>
      <c r="B7" s="230">
        <v>5694</v>
      </c>
      <c r="C7" s="324"/>
      <c r="D7" s="230">
        <v>223</v>
      </c>
      <c r="E7" s="324"/>
      <c r="F7" s="230">
        <v>-111</v>
      </c>
      <c r="G7" s="230"/>
    </row>
    <row r="8" spans="1:9" ht="15" customHeight="1" x14ac:dyDescent="0.2">
      <c r="A8" s="44" t="s">
        <v>1477</v>
      </c>
      <c r="B8" s="230">
        <v>52612</v>
      </c>
      <c r="C8" s="324"/>
      <c r="D8" s="230">
        <v>2051</v>
      </c>
      <c r="E8" s="324"/>
      <c r="F8" s="230">
        <v>-1014</v>
      </c>
      <c r="G8" s="230"/>
    </row>
    <row r="9" spans="1:9" ht="15" customHeight="1" x14ac:dyDescent="0.2">
      <c r="A9" s="44" t="s">
        <v>1478</v>
      </c>
      <c r="B9" s="230">
        <v>22356</v>
      </c>
      <c r="C9" s="324"/>
      <c r="D9" s="230">
        <v>351</v>
      </c>
      <c r="E9" s="324"/>
      <c r="F9" s="230">
        <v>-135</v>
      </c>
      <c r="G9" s="230"/>
    </row>
    <row r="10" spans="1:9" ht="15" customHeight="1" x14ac:dyDescent="0.2">
      <c r="A10" s="44" t="s">
        <v>1479</v>
      </c>
      <c r="B10" s="230">
        <v>2556</v>
      </c>
      <c r="C10" s="324"/>
      <c r="D10" s="230">
        <v>46</v>
      </c>
      <c r="E10" s="324"/>
      <c r="F10" s="230">
        <v>-34</v>
      </c>
      <c r="G10" s="230"/>
    </row>
    <row r="11" spans="1:9" ht="15" customHeight="1" x14ac:dyDescent="0.2">
      <c r="A11" s="44" t="s">
        <v>1480</v>
      </c>
      <c r="B11" s="230">
        <v>8735</v>
      </c>
      <c r="C11" s="324"/>
      <c r="D11" s="230">
        <v>414</v>
      </c>
      <c r="E11" s="324"/>
      <c r="F11" s="230">
        <v>-206</v>
      </c>
      <c r="G11" s="230"/>
    </row>
    <row r="12" spans="1:9" ht="15" customHeight="1" x14ac:dyDescent="0.2">
      <c r="A12" s="44" t="s">
        <v>1481</v>
      </c>
      <c r="B12" s="230">
        <v>39722</v>
      </c>
      <c r="C12" s="324"/>
      <c r="D12" s="230">
        <v>1228</v>
      </c>
      <c r="E12" s="324"/>
      <c r="F12" s="230">
        <v>-783</v>
      </c>
      <c r="G12" s="230"/>
    </row>
    <row r="13" spans="1:9" ht="15" customHeight="1" x14ac:dyDescent="0.2">
      <c r="A13" s="44" t="s">
        <v>1482</v>
      </c>
      <c r="B13" s="230">
        <v>23090</v>
      </c>
      <c r="C13" s="324"/>
      <c r="D13" s="230">
        <v>521</v>
      </c>
      <c r="E13" s="324"/>
      <c r="F13" s="230">
        <v>-171</v>
      </c>
      <c r="G13" s="230"/>
    </row>
    <row r="14" spans="1:9" ht="15" customHeight="1" x14ac:dyDescent="0.2">
      <c r="A14" s="44" t="s">
        <v>1483</v>
      </c>
      <c r="B14" s="230">
        <v>2550</v>
      </c>
      <c r="C14" s="324"/>
      <c r="D14" s="230">
        <v>167</v>
      </c>
      <c r="E14" s="324"/>
      <c r="F14" s="230">
        <v>-101</v>
      </c>
      <c r="G14" s="230"/>
    </row>
    <row r="15" spans="1:9" ht="15" customHeight="1" x14ac:dyDescent="0.2">
      <c r="A15" s="44" t="s">
        <v>1484</v>
      </c>
      <c r="B15" s="230">
        <v>19077</v>
      </c>
      <c r="C15" s="324"/>
      <c r="D15" s="230">
        <v>263</v>
      </c>
      <c r="E15" s="324"/>
      <c r="F15" s="230">
        <v>-316</v>
      </c>
      <c r="G15" s="230"/>
    </row>
    <row r="16" spans="1:9" ht="15" customHeight="1" x14ac:dyDescent="0.2">
      <c r="A16" s="44" t="s">
        <v>1485</v>
      </c>
      <c r="B16" s="230">
        <v>35802</v>
      </c>
      <c r="C16" s="324"/>
      <c r="D16" s="230">
        <v>1100</v>
      </c>
      <c r="E16" s="324"/>
      <c r="F16" s="230">
        <v>-381</v>
      </c>
      <c r="G16" s="230"/>
    </row>
    <row r="17" spans="1:7" ht="15" customHeight="1" x14ac:dyDescent="0.2">
      <c r="A17" s="44" t="s">
        <v>1486</v>
      </c>
      <c r="B17" s="230">
        <v>0</v>
      </c>
      <c r="C17" s="324"/>
      <c r="D17" s="230">
        <v>0</v>
      </c>
      <c r="E17" s="324"/>
      <c r="F17" s="230">
        <v>0</v>
      </c>
      <c r="G17" s="230"/>
    </row>
    <row r="18" spans="1:7" ht="15" customHeight="1" x14ac:dyDescent="0.2">
      <c r="A18" s="44" t="s">
        <v>1487</v>
      </c>
      <c r="B18" s="230">
        <v>9078</v>
      </c>
      <c r="C18" s="324"/>
      <c r="D18" s="230">
        <v>218</v>
      </c>
      <c r="E18" s="324"/>
      <c r="F18" s="230">
        <v>-154</v>
      </c>
      <c r="G18" s="230"/>
    </row>
    <row r="19" spans="1:7" ht="15" customHeight="1" x14ac:dyDescent="0.2">
      <c r="A19" s="44" t="s">
        <v>1488</v>
      </c>
      <c r="B19" s="230">
        <v>13871</v>
      </c>
      <c r="C19" s="324"/>
      <c r="D19" s="230">
        <v>184</v>
      </c>
      <c r="E19" s="324"/>
      <c r="F19" s="230">
        <v>-125</v>
      </c>
      <c r="G19" s="230"/>
    </row>
    <row r="20" spans="1:7" ht="15" customHeight="1" x14ac:dyDescent="0.2">
      <c r="A20" s="44" t="s">
        <v>1489</v>
      </c>
      <c r="B20" s="230">
        <v>1461</v>
      </c>
      <c r="C20" s="324"/>
      <c r="D20" s="230">
        <v>0</v>
      </c>
      <c r="E20" s="324"/>
      <c r="F20" s="230">
        <v>0</v>
      </c>
      <c r="G20" s="230"/>
    </row>
    <row r="21" spans="1:7" ht="15" customHeight="1" x14ac:dyDescent="0.2">
      <c r="A21" s="44" t="s">
        <v>1490</v>
      </c>
      <c r="B21" s="230">
        <v>280</v>
      </c>
      <c r="C21" s="324"/>
      <c r="D21" s="230">
        <v>12</v>
      </c>
      <c r="E21" s="324"/>
      <c r="F21" s="230">
        <v>-9</v>
      </c>
      <c r="G21" s="230"/>
    </row>
    <row r="22" spans="1:7" ht="15" customHeight="1" x14ac:dyDescent="0.2">
      <c r="A22" s="44" t="s">
        <v>1491</v>
      </c>
      <c r="B22" s="230">
        <v>6279</v>
      </c>
      <c r="C22" s="324"/>
      <c r="D22" s="230">
        <v>52</v>
      </c>
      <c r="E22" s="324"/>
      <c r="F22" s="230">
        <v>-51</v>
      </c>
      <c r="G22" s="230"/>
    </row>
    <row r="23" spans="1:7" ht="15" customHeight="1" x14ac:dyDescent="0.2">
      <c r="A23" s="44" t="s">
        <v>1492</v>
      </c>
      <c r="B23" s="230">
        <v>907</v>
      </c>
      <c r="C23" s="324"/>
      <c r="D23" s="230">
        <v>16</v>
      </c>
      <c r="E23" s="324"/>
      <c r="F23" s="230">
        <v>-12</v>
      </c>
      <c r="G23" s="230"/>
    </row>
    <row r="24" spans="1:7" ht="15" customHeight="1" x14ac:dyDescent="0.2">
      <c r="A24" s="44" t="s">
        <v>1493</v>
      </c>
      <c r="B24" s="230">
        <v>1522</v>
      </c>
      <c r="C24" s="324"/>
      <c r="D24" s="230">
        <v>15</v>
      </c>
      <c r="E24" s="324"/>
      <c r="F24" s="230">
        <v>-12</v>
      </c>
      <c r="G24" s="230"/>
    </row>
    <row r="25" spans="1:7" ht="15" customHeight="1" x14ac:dyDescent="0.2">
      <c r="A25" s="93" t="s">
        <v>184</v>
      </c>
      <c r="B25" s="332">
        <v>249129</v>
      </c>
      <c r="C25" s="324"/>
      <c r="D25" s="332">
        <v>6917</v>
      </c>
      <c r="E25" s="324"/>
      <c r="F25" s="332">
        <v>-3653</v>
      </c>
      <c r="G25" s="332"/>
    </row>
    <row r="26" spans="1:7" ht="15" customHeight="1" x14ac:dyDescent="0.2">
      <c r="A26" s="8" t="s">
        <v>1494</v>
      </c>
    </row>
    <row r="31" spans="1:7" ht="15" customHeight="1" x14ac:dyDescent="0.2">
      <c r="A31" s="1" t="s">
        <v>1472</v>
      </c>
      <c r="B31" s="1"/>
      <c r="C31" s="1"/>
      <c r="D31" s="1"/>
      <c r="E31" s="1"/>
      <c r="F31" s="1"/>
      <c r="G31" s="1"/>
    </row>
    <row r="32" spans="1:7" ht="15" customHeight="1" x14ac:dyDescent="0.2">
      <c r="A32" s="964">
        <v>2024</v>
      </c>
      <c r="B32" s="1172" t="s">
        <v>1473</v>
      </c>
      <c r="C32" s="1110"/>
      <c r="D32" s="1110"/>
      <c r="E32" s="1110"/>
      <c r="F32" s="1110" t="s">
        <v>1239</v>
      </c>
      <c r="G32" s="1110" t="s">
        <v>1241</v>
      </c>
    </row>
    <row r="33" spans="1:7" ht="15" customHeight="1" x14ac:dyDescent="0.2">
      <c r="A33" s="254"/>
      <c r="B33" s="100"/>
      <c r="C33" s="1178" t="s">
        <v>1242</v>
      </c>
      <c r="D33" s="1110"/>
      <c r="E33" s="1172" t="s">
        <v>1474</v>
      </c>
      <c r="F33" s="1110"/>
      <c r="G33" s="1110"/>
    </row>
    <row r="34" spans="1:7" ht="15" customHeight="1" x14ac:dyDescent="0.2">
      <c r="A34" s="254"/>
      <c r="B34" s="242"/>
      <c r="C34" s="1183"/>
      <c r="D34" s="1181" t="s">
        <v>1244</v>
      </c>
      <c r="E34" s="1182"/>
      <c r="F34" s="1110"/>
      <c r="G34" s="1110"/>
    </row>
    <row r="35" spans="1:7" ht="15" customHeight="1" x14ac:dyDescent="0.2">
      <c r="A35" s="255"/>
      <c r="B35" s="257"/>
      <c r="C35" s="1184"/>
      <c r="D35" s="1181"/>
      <c r="E35" s="1171"/>
      <c r="F35" s="1110"/>
      <c r="G35" s="1110"/>
    </row>
    <row r="36" spans="1:7" ht="15" customHeight="1" x14ac:dyDescent="0.2">
      <c r="A36" s="240" t="s">
        <v>1475</v>
      </c>
      <c r="B36" s="256">
        <v>3160.9749999999999</v>
      </c>
      <c r="C36" s="324"/>
      <c r="D36" s="230">
        <v>83.376999999999995</v>
      </c>
      <c r="E36" s="324"/>
      <c r="F36" s="230">
        <v>-40.014000000000003</v>
      </c>
      <c r="G36" s="230"/>
    </row>
    <row r="37" spans="1:7" ht="15" customHeight="1" x14ac:dyDescent="0.2">
      <c r="A37" s="44" t="s">
        <v>1476</v>
      </c>
      <c r="B37" s="230">
        <v>7469.3770000000004</v>
      </c>
      <c r="C37" s="324"/>
      <c r="D37" s="230">
        <v>530.58100000000002</v>
      </c>
      <c r="E37" s="324"/>
      <c r="F37" s="230">
        <v>-240.82499999999999</v>
      </c>
      <c r="G37" s="230"/>
    </row>
    <row r="38" spans="1:7" ht="15" customHeight="1" x14ac:dyDescent="0.2">
      <c r="A38" s="44" t="s">
        <v>1477</v>
      </c>
      <c r="B38" s="230">
        <v>47757.639000000003</v>
      </c>
      <c r="C38" s="324"/>
      <c r="D38" s="230">
        <v>1677.932</v>
      </c>
      <c r="E38" s="324"/>
      <c r="F38" s="230">
        <v>-899.452</v>
      </c>
      <c r="G38" s="230"/>
    </row>
    <row r="39" spans="1:7" ht="15" customHeight="1" x14ac:dyDescent="0.2">
      <c r="A39" s="44" t="s">
        <v>1478</v>
      </c>
      <c r="B39" s="230">
        <v>19862.495999999999</v>
      </c>
      <c r="C39" s="324"/>
      <c r="D39" s="230">
        <v>471.072</v>
      </c>
      <c r="E39" s="324"/>
      <c r="F39" s="230">
        <v>-132.958</v>
      </c>
      <c r="G39" s="230"/>
    </row>
    <row r="40" spans="1:7" ht="15" customHeight="1" x14ac:dyDescent="0.2">
      <c r="A40" s="44" t="s">
        <v>1479</v>
      </c>
      <c r="B40" s="230">
        <v>2847.585</v>
      </c>
      <c r="C40" s="324"/>
      <c r="D40" s="230">
        <v>163.041</v>
      </c>
      <c r="E40" s="324"/>
      <c r="F40" s="230">
        <v>-142.119</v>
      </c>
      <c r="G40" s="230"/>
    </row>
    <row r="41" spans="1:7" ht="15" customHeight="1" x14ac:dyDescent="0.2">
      <c r="A41" s="44" t="s">
        <v>1480</v>
      </c>
      <c r="B41" s="230">
        <v>10010.237999999999</v>
      </c>
      <c r="C41" s="324"/>
      <c r="D41" s="230">
        <v>434.89400000000001</v>
      </c>
      <c r="E41" s="324"/>
      <c r="F41" s="230">
        <v>-232.1</v>
      </c>
      <c r="G41" s="230"/>
    </row>
    <row r="42" spans="1:7" ht="15" customHeight="1" x14ac:dyDescent="0.2">
      <c r="A42" s="44" t="s">
        <v>1481</v>
      </c>
      <c r="B42" s="230">
        <v>35835.605000000003</v>
      </c>
      <c r="C42" s="324"/>
      <c r="D42" s="230">
        <v>1262.749</v>
      </c>
      <c r="E42" s="324"/>
      <c r="F42" s="230">
        <v>-736.15099999999995</v>
      </c>
      <c r="G42" s="230"/>
    </row>
    <row r="43" spans="1:7" ht="15" customHeight="1" x14ac:dyDescent="0.2">
      <c r="A43" s="44" t="s">
        <v>1482</v>
      </c>
      <c r="B43" s="230">
        <v>25060.108</v>
      </c>
      <c r="C43" s="324"/>
      <c r="D43" s="230">
        <v>539.00699999999995</v>
      </c>
      <c r="E43" s="324"/>
      <c r="F43" s="230">
        <v>-188.428</v>
      </c>
      <c r="G43" s="230"/>
    </row>
    <row r="44" spans="1:7" ht="15" customHeight="1" x14ac:dyDescent="0.2">
      <c r="A44" s="44" t="s">
        <v>1483</v>
      </c>
      <c r="B44" s="230">
        <v>2201.0430000000001</v>
      </c>
      <c r="C44" s="324"/>
      <c r="D44" s="230">
        <v>162.42099999999999</v>
      </c>
      <c r="E44" s="324"/>
      <c r="F44" s="230">
        <v>-79.653000000000006</v>
      </c>
      <c r="G44" s="230"/>
    </row>
    <row r="45" spans="1:7" ht="15" customHeight="1" x14ac:dyDescent="0.2">
      <c r="A45" s="44" t="s">
        <v>1484</v>
      </c>
      <c r="B45" s="230">
        <v>17265.348000000002</v>
      </c>
      <c r="C45" s="324"/>
      <c r="D45" s="230">
        <v>288.52</v>
      </c>
      <c r="E45" s="324"/>
      <c r="F45" s="230">
        <v>-177.87899999999999</v>
      </c>
      <c r="G45" s="230"/>
    </row>
    <row r="46" spans="1:7" ht="15" customHeight="1" x14ac:dyDescent="0.2">
      <c r="A46" s="44" t="s">
        <v>1485</v>
      </c>
      <c r="B46" s="230">
        <v>34257.625999999997</v>
      </c>
      <c r="C46" s="324"/>
      <c r="D46" s="230">
        <v>1172.9169999999999</v>
      </c>
      <c r="E46" s="324"/>
      <c r="F46" s="230">
        <v>-361.74200000000002</v>
      </c>
      <c r="G46" s="230"/>
    </row>
    <row r="47" spans="1:7" ht="15" customHeight="1" x14ac:dyDescent="0.2">
      <c r="A47" s="44" t="s">
        <v>1486</v>
      </c>
      <c r="B47" s="230">
        <v>0</v>
      </c>
      <c r="C47" s="324"/>
      <c r="D47" s="230">
        <v>0</v>
      </c>
      <c r="E47" s="324"/>
      <c r="F47" s="230">
        <v>0</v>
      </c>
      <c r="G47" s="230"/>
    </row>
    <row r="48" spans="1:7" ht="15" customHeight="1" x14ac:dyDescent="0.2">
      <c r="A48" s="44" t="s">
        <v>1487</v>
      </c>
      <c r="B48" s="230">
        <v>8689.8629999999994</v>
      </c>
      <c r="C48" s="324"/>
      <c r="D48" s="230">
        <v>209.30500000000001</v>
      </c>
      <c r="E48" s="324"/>
      <c r="F48" s="230">
        <v>-168.50299999999999</v>
      </c>
      <c r="G48" s="230"/>
    </row>
    <row r="49" spans="1:7" ht="15" customHeight="1" x14ac:dyDescent="0.2">
      <c r="A49" s="44" t="s">
        <v>1488</v>
      </c>
      <c r="B49" s="230">
        <v>13610.911</v>
      </c>
      <c r="C49" s="324"/>
      <c r="D49" s="230">
        <v>328.21499999999997</v>
      </c>
      <c r="E49" s="324"/>
      <c r="F49" s="230">
        <v>-180.77199999999999</v>
      </c>
      <c r="G49" s="230"/>
    </row>
    <row r="50" spans="1:7" ht="15" customHeight="1" x14ac:dyDescent="0.2">
      <c r="A50" s="44" t="s">
        <v>1489</v>
      </c>
      <c r="B50" s="230">
        <v>1236.4939999999999</v>
      </c>
      <c r="C50" s="324"/>
      <c r="D50" s="230">
        <v>0</v>
      </c>
      <c r="E50" s="324"/>
      <c r="F50" s="230">
        <v>-0.28599999999999998</v>
      </c>
      <c r="G50" s="230"/>
    </row>
    <row r="51" spans="1:7" ht="15" customHeight="1" x14ac:dyDescent="0.2">
      <c r="A51" s="44" t="s">
        <v>1490</v>
      </c>
      <c r="B51" s="230">
        <v>239.58799999999999</v>
      </c>
      <c r="C51" s="324"/>
      <c r="D51" s="230">
        <v>2.5950000000000002</v>
      </c>
      <c r="E51" s="324"/>
      <c r="F51" s="230">
        <v>-2.4609999999999999</v>
      </c>
      <c r="G51" s="230"/>
    </row>
    <row r="52" spans="1:7" ht="15" customHeight="1" x14ac:dyDescent="0.2">
      <c r="A52" s="44" t="s">
        <v>1491</v>
      </c>
      <c r="B52" s="230">
        <v>5993.6480000000001</v>
      </c>
      <c r="C52" s="324"/>
      <c r="D52" s="230">
        <v>162.001</v>
      </c>
      <c r="E52" s="324"/>
      <c r="F52" s="230">
        <v>-61.158999999999999</v>
      </c>
      <c r="G52" s="230"/>
    </row>
    <row r="53" spans="1:7" ht="15" customHeight="1" x14ac:dyDescent="0.2">
      <c r="A53" s="44" t="s">
        <v>1492</v>
      </c>
      <c r="B53" s="230">
        <v>795.02099999999996</v>
      </c>
      <c r="C53" s="324"/>
      <c r="D53" s="230">
        <v>16.469000000000001</v>
      </c>
      <c r="E53" s="324"/>
      <c r="F53" s="230">
        <v>-8.0939999999999994</v>
      </c>
      <c r="G53" s="230"/>
    </row>
    <row r="54" spans="1:7" ht="15" customHeight="1" x14ac:dyDescent="0.2">
      <c r="A54" s="44" t="s">
        <v>1493</v>
      </c>
      <c r="B54" s="230">
        <v>848.81500000000005</v>
      </c>
      <c r="C54" s="324"/>
      <c r="D54" s="230">
        <v>12.343</v>
      </c>
      <c r="E54" s="324"/>
      <c r="F54" s="230">
        <v>-9.3070000000000004</v>
      </c>
      <c r="G54" s="230"/>
    </row>
    <row r="55" spans="1:7" ht="15" customHeight="1" x14ac:dyDescent="0.2">
      <c r="A55" s="93" t="s">
        <v>184</v>
      </c>
      <c r="B55" s="332">
        <v>237142.38</v>
      </c>
      <c r="C55" s="324"/>
      <c r="D55" s="332">
        <v>7517.4390000000003</v>
      </c>
      <c r="E55" s="324"/>
      <c r="F55" s="332">
        <v>-3661.9029999999998</v>
      </c>
      <c r="G55" s="332"/>
    </row>
    <row r="56" spans="1:7" ht="15" customHeight="1" x14ac:dyDescent="0.2">
      <c r="A56" s="8" t="s">
        <v>1495</v>
      </c>
    </row>
  </sheetData>
  <mergeCells count="14">
    <mergeCell ref="F32:F35"/>
    <mergeCell ref="G32:G35"/>
    <mergeCell ref="C33:D33"/>
    <mergeCell ref="E33:E35"/>
    <mergeCell ref="C34:C35"/>
    <mergeCell ref="D34:D35"/>
    <mergeCell ref="B32:E32"/>
    <mergeCell ref="B2:E2"/>
    <mergeCell ref="F2:F5"/>
    <mergeCell ref="G2:G5"/>
    <mergeCell ref="C3:D3"/>
    <mergeCell ref="C4:C5"/>
    <mergeCell ref="D4:D5"/>
    <mergeCell ref="E3:E5"/>
  </mergeCells>
  <hyperlinks>
    <hyperlink ref="I1" location="Index!A1" display="Index" xr:uid="{407141FC-B27F-47EC-81CA-F856AC9B6156}"/>
  </hyperlinks>
  <pageMargins left="0.70866141732283472" right="0.70866141732283472" top="0.74803149606299213" bottom="0.74803149606299213" header="0.31496062992125984" footer="0.31496062992125984"/>
  <pageSetup paperSize="9" scale="59" fitToWidth="0" orientation="landscape" r:id="rId1"/>
  <headerFooter>
    <oddHeader>&amp;CEN
Annex XV</oddHeader>
    <oddFooter>&amp;C&amp;P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4F770-E421-4D22-898B-6C2E393C6E0D}">
  <sheetPr codeName="Sheet33"/>
  <dimension ref="A1:E28"/>
  <sheetViews>
    <sheetView showGridLines="0" zoomScaleNormal="100" workbookViewId="0"/>
  </sheetViews>
  <sheetFormatPr defaultColWidth="8.5703125" defaultRowHeight="11.25" x14ac:dyDescent="0.2"/>
  <cols>
    <col min="1" max="1" width="75.7109375" style="8" customWidth="1"/>
    <col min="2" max="3" width="15.7109375" style="8" customWidth="1"/>
    <col min="4" max="5" width="10.7109375" style="8" customWidth="1"/>
    <col min="6" max="16384" width="8.5703125" style="8"/>
  </cols>
  <sheetData>
    <row r="1" spans="1:5" x14ac:dyDescent="0.2">
      <c r="A1" s="1" t="s">
        <v>1507</v>
      </c>
      <c r="B1" s="1"/>
      <c r="C1" s="187"/>
      <c r="E1" s="1" t="s">
        <v>135</v>
      </c>
    </row>
    <row r="2" spans="1:5" ht="12" x14ac:dyDescent="0.2">
      <c r="A2" s="796">
        <v>2025</v>
      </c>
      <c r="B2" s="1110" t="s">
        <v>1508</v>
      </c>
      <c r="C2" s="1110"/>
    </row>
    <row r="3" spans="1:5" x14ac:dyDescent="0.2">
      <c r="A3" s="238"/>
      <c r="B3" s="1110"/>
      <c r="C3" s="1110"/>
    </row>
    <row r="4" spans="1:5" ht="22.5" x14ac:dyDescent="0.2">
      <c r="A4" s="239"/>
      <c r="B4" s="9" t="s">
        <v>1509</v>
      </c>
      <c r="C4" s="9" t="s">
        <v>1510</v>
      </c>
    </row>
    <row r="5" spans="1:5" ht="11.25" customHeight="1" x14ac:dyDescent="0.2">
      <c r="A5" s="240" t="s">
        <v>1511</v>
      </c>
      <c r="B5" s="226">
        <v>3</v>
      </c>
      <c r="C5" s="226">
        <v>0</v>
      </c>
    </row>
    <row r="6" spans="1:5" x14ac:dyDescent="0.2">
      <c r="A6" s="44" t="s">
        <v>1512</v>
      </c>
      <c r="B6" s="226">
        <v>5</v>
      </c>
      <c r="C6" s="226">
        <v>0</v>
      </c>
    </row>
    <row r="7" spans="1:5" x14ac:dyDescent="0.2">
      <c r="A7" s="231" t="s">
        <v>1513</v>
      </c>
      <c r="B7" s="226">
        <v>1</v>
      </c>
      <c r="C7" s="226">
        <v>0</v>
      </c>
    </row>
    <row r="8" spans="1:5" ht="11.25" customHeight="1" x14ac:dyDescent="0.2">
      <c r="A8" s="231" t="s">
        <v>1514</v>
      </c>
      <c r="B8" s="226">
        <v>5</v>
      </c>
      <c r="C8" s="226">
        <v>0</v>
      </c>
    </row>
    <row r="9" spans="1:5" ht="11.25" customHeight="1" x14ac:dyDescent="0.2">
      <c r="A9" s="231" t="s">
        <v>1515</v>
      </c>
      <c r="B9" s="226">
        <v>0</v>
      </c>
      <c r="C9" s="226">
        <v>0</v>
      </c>
    </row>
    <row r="10" spans="1:5" x14ac:dyDescent="0.2">
      <c r="A10" s="231" t="s">
        <v>1516</v>
      </c>
      <c r="B10" s="226">
        <v>0</v>
      </c>
      <c r="C10" s="226">
        <v>0</v>
      </c>
    </row>
    <row r="11" spans="1:5" x14ac:dyDescent="0.2">
      <c r="A11" s="231" t="s">
        <v>1517</v>
      </c>
      <c r="B11" s="226">
        <v>0</v>
      </c>
      <c r="C11" s="226">
        <v>0</v>
      </c>
    </row>
    <row r="12" spans="1:5" x14ac:dyDescent="0.2">
      <c r="A12" s="220" t="s">
        <v>184</v>
      </c>
      <c r="B12" s="283">
        <v>8</v>
      </c>
      <c r="C12" s="283">
        <v>0</v>
      </c>
    </row>
    <row r="17" spans="1:3" x14ac:dyDescent="0.2">
      <c r="A17" s="1" t="s">
        <v>1507</v>
      </c>
      <c r="B17" s="1"/>
      <c r="C17" s="187"/>
    </row>
    <row r="18" spans="1:3" ht="12" x14ac:dyDescent="0.2">
      <c r="A18" s="796">
        <v>2024</v>
      </c>
      <c r="B18" s="1110" t="s">
        <v>1508</v>
      </c>
      <c r="C18" s="1110"/>
    </row>
    <row r="19" spans="1:3" x14ac:dyDescent="0.2">
      <c r="A19" s="238"/>
      <c r="B19" s="1110"/>
      <c r="C19" s="1110"/>
    </row>
    <row r="20" spans="1:3" ht="22.5" x14ac:dyDescent="0.2">
      <c r="A20" s="239"/>
      <c r="B20" s="9" t="s">
        <v>1509</v>
      </c>
      <c r="C20" s="9" t="s">
        <v>1510</v>
      </c>
    </row>
    <row r="21" spans="1:3" ht="11.25" customHeight="1" x14ac:dyDescent="0.2">
      <c r="A21" s="240" t="s">
        <v>1511</v>
      </c>
      <c r="B21" s="226">
        <v>1.988</v>
      </c>
      <c r="C21" s="226">
        <v>0</v>
      </c>
    </row>
    <row r="22" spans="1:3" x14ac:dyDescent="0.2">
      <c r="A22" s="44" t="s">
        <v>1512</v>
      </c>
      <c r="B22" s="226">
        <v>6.0949999999999998</v>
      </c>
      <c r="C22" s="226">
        <v>-0.24199999999999999</v>
      </c>
    </row>
    <row r="23" spans="1:3" x14ac:dyDescent="0.2">
      <c r="A23" s="231" t="s">
        <v>1513</v>
      </c>
      <c r="B23" s="226">
        <v>0.54200000000000004</v>
      </c>
      <c r="C23" s="226">
        <v>0</v>
      </c>
    </row>
    <row r="24" spans="1:3" ht="11.25" customHeight="1" x14ac:dyDescent="0.2">
      <c r="A24" s="231" t="s">
        <v>1514</v>
      </c>
      <c r="B24" s="226">
        <v>5.5529999999999999</v>
      </c>
      <c r="C24" s="226">
        <v>-0.24199999999999999</v>
      </c>
    </row>
    <row r="25" spans="1:3" ht="11.25" customHeight="1" x14ac:dyDescent="0.2">
      <c r="A25" s="231" t="s">
        <v>1515</v>
      </c>
      <c r="B25" s="226">
        <v>0</v>
      </c>
      <c r="C25" s="226">
        <v>0</v>
      </c>
    </row>
    <row r="26" spans="1:3" x14ac:dyDescent="0.2">
      <c r="A26" s="231" t="s">
        <v>1516</v>
      </c>
      <c r="B26" s="226">
        <v>0</v>
      </c>
      <c r="C26" s="226">
        <v>0</v>
      </c>
    </row>
    <row r="27" spans="1:3" x14ac:dyDescent="0.2">
      <c r="A27" s="231" t="s">
        <v>1517</v>
      </c>
      <c r="B27" s="226">
        <v>0</v>
      </c>
      <c r="C27" s="226">
        <v>0</v>
      </c>
    </row>
    <row r="28" spans="1:3" x14ac:dyDescent="0.2">
      <c r="A28" s="220" t="s">
        <v>184</v>
      </c>
      <c r="B28" s="283">
        <v>8.0830000000000002</v>
      </c>
      <c r="C28" s="283">
        <v>-0.24199999999999999</v>
      </c>
    </row>
  </sheetData>
  <mergeCells count="2">
    <mergeCell ref="B2:C3"/>
    <mergeCell ref="B18:C19"/>
  </mergeCells>
  <hyperlinks>
    <hyperlink ref="E1" location="Index!A1" display="Index" xr:uid="{59B8D374-4565-4FE9-B5E5-1B6D8C6DC0C1}"/>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87F0A-B695-4CB5-8105-3296363409F5}">
  <sheetPr codeName="Sheet32">
    <pageSetUpPr fitToPage="1"/>
  </sheetPr>
  <dimension ref="A1:R57"/>
  <sheetViews>
    <sheetView showGridLines="0" zoomScaleNormal="100" zoomScalePageLayoutView="85" workbookViewId="0">
      <selection activeCell="A32" sqref="A32"/>
    </sheetView>
  </sheetViews>
  <sheetFormatPr defaultColWidth="8.5703125" defaultRowHeight="15" customHeight="1" x14ac:dyDescent="0.2"/>
  <cols>
    <col min="1" max="1" width="75.7109375" style="248" customWidth="1"/>
    <col min="2" max="16" width="15.7109375" style="248" customWidth="1"/>
    <col min="17" max="18" width="10.7109375" style="248" customWidth="1"/>
    <col min="19" max="16384" width="8.5703125" style="248"/>
  </cols>
  <sheetData>
    <row r="1" spans="1:18" ht="15" customHeight="1" x14ac:dyDescent="0.2">
      <c r="A1" s="1" t="s">
        <v>1496</v>
      </c>
      <c r="B1" s="1"/>
      <c r="C1" s="1"/>
      <c r="D1" s="1"/>
      <c r="E1" s="1"/>
      <c r="F1" s="1"/>
      <c r="G1" s="1"/>
      <c r="H1" s="1"/>
      <c r="I1" s="1"/>
      <c r="J1" s="1"/>
      <c r="K1" s="1"/>
      <c r="L1" s="1"/>
      <c r="M1" s="1"/>
      <c r="N1" s="1"/>
      <c r="O1" s="1"/>
      <c r="P1" s="1"/>
      <c r="R1" s="1" t="s">
        <v>135</v>
      </c>
    </row>
    <row r="2" spans="1:18" ht="15" customHeight="1" x14ac:dyDescent="0.2">
      <c r="A2" s="796">
        <v>2025</v>
      </c>
      <c r="B2" s="1110" t="s">
        <v>1458</v>
      </c>
      <c r="C2" s="1110"/>
      <c r="D2" s="1110"/>
      <c r="E2" s="1110"/>
      <c r="F2" s="1110"/>
      <c r="G2" s="1110"/>
      <c r="H2" s="1110" t="s">
        <v>1441</v>
      </c>
      <c r="I2" s="1110"/>
      <c r="J2" s="1110"/>
      <c r="K2" s="1110"/>
      <c r="L2" s="1110"/>
      <c r="M2" s="1110"/>
      <c r="N2" s="1110" t="s">
        <v>1497</v>
      </c>
      <c r="O2" s="1185" t="s">
        <v>1498</v>
      </c>
      <c r="P2" s="1181"/>
    </row>
    <row r="3" spans="1:18" ht="15" customHeight="1" x14ac:dyDescent="0.2">
      <c r="A3" s="84"/>
      <c r="B3" s="1110" t="s">
        <v>1459</v>
      </c>
      <c r="C3" s="1110"/>
      <c r="D3" s="1110"/>
      <c r="E3" s="1110" t="s">
        <v>1460</v>
      </c>
      <c r="F3" s="1110"/>
      <c r="G3" s="1110"/>
      <c r="H3" s="1110" t="s">
        <v>1499</v>
      </c>
      <c r="I3" s="1110"/>
      <c r="J3" s="1110"/>
      <c r="K3" s="1110" t="s">
        <v>1500</v>
      </c>
      <c r="L3" s="1110"/>
      <c r="M3" s="1110"/>
      <c r="N3" s="1110"/>
      <c r="O3" s="1110" t="s">
        <v>1501</v>
      </c>
      <c r="P3" s="1110" t="s">
        <v>1502</v>
      </c>
    </row>
    <row r="4" spans="1:18" ht="15" customHeight="1" x14ac:dyDescent="0.2">
      <c r="A4" s="84"/>
      <c r="B4" s="102"/>
      <c r="C4" s="9" t="s">
        <v>1503</v>
      </c>
      <c r="D4" s="9" t="s">
        <v>1504</v>
      </c>
      <c r="E4" s="102"/>
      <c r="F4" s="9" t="s">
        <v>1504</v>
      </c>
      <c r="G4" s="9" t="s">
        <v>1505</v>
      </c>
      <c r="H4" s="102"/>
      <c r="I4" s="9" t="s">
        <v>1503</v>
      </c>
      <c r="J4" s="9" t="s">
        <v>1504</v>
      </c>
      <c r="K4" s="102"/>
      <c r="L4" s="9" t="s">
        <v>1504</v>
      </c>
      <c r="M4" s="9" t="s">
        <v>1505</v>
      </c>
      <c r="N4" s="102"/>
      <c r="O4" s="1110"/>
      <c r="P4" s="1110"/>
    </row>
    <row r="5" spans="1:18" ht="15" customHeight="1" x14ac:dyDescent="0.2">
      <c r="A5" s="44" t="s">
        <v>1449</v>
      </c>
      <c r="B5" s="211">
        <v>54203</v>
      </c>
      <c r="C5" s="211">
        <v>52785</v>
      </c>
      <c r="D5" s="211">
        <v>1418</v>
      </c>
      <c r="E5" s="211">
        <v>0</v>
      </c>
      <c r="F5" s="211">
        <v>0</v>
      </c>
      <c r="G5" s="211">
        <v>0</v>
      </c>
      <c r="H5" s="211">
        <v>-19</v>
      </c>
      <c r="I5" s="211">
        <v>-2</v>
      </c>
      <c r="J5" s="211">
        <v>-17</v>
      </c>
      <c r="K5" s="211">
        <v>0</v>
      </c>
      <c r="L5" s="211">
        <v>0</v>
      </c>
      <c r="M5" s="211">
        <v>0</v>
      </c>
      <c r="N5" s="211">
        <v>0</v>
      </c>
      <c r="O5" s="211">
        <v>21</v>
      </c>
      <c r="P5" s="211">
        <v>0</v>
      </c>
    </row>
    <row r="6" spans="1:18" ht="15" customHeight="1" x14ac:dyDescent="0.2">
      <c r="A6" s="44" t="s">
        <v>1450</v>
      </c>
      <c r="B6" s="211">
        <v>814633</v>
      </c>
      <c r="C6" s="211">
        <v>681777</v>
      </c>
      <c r="D6" s="211">
        <v>60516</v>
      </c>
      <c r="E6" s="211">
        <v>12767</v>
      </c>
      <c r="F6" s="211">
        <v>0</v>
      </c>
      <c r="G6" s="211">
        <v>12492</v>
      </c>
      <c r="H6" s="211">
        <v>-1511</v>
      </c>
      <c r="I6" s="211">
        <v>-394</v>
      </c>
      <c r="J6" s="211">
        <v>-1117</v>
      </c>
      <c r="K6" s="211">
        <v>-4404</v>
      </c>
      <c r="L6" s="211">
        <v>0</v>
      </c>
      <c r="M6" s="211">
        <v>-4375</v>
      </c>
      <c r="N6" s="211">
        <v>-124</v>
      </c>
      <c r="O6" s="211">
        <v>634108</v>
      </c>
      <c r="P6" s="211">
        <v>5952</v>
      </c>
    </row>
    <row r="7" spans="1:18" ht="15" customHeight="1" x14ac:dyDescent="0.2">
      <c r="A7" s="219" t="s">
        <v>1451</v>
      </c>
      <c r="B7" s="1088">
        <v>3272</v>
      </c>
      <c r="C7" s="1088">
        <v>1722</v>
      </c>
      <c r="D7" s="1088">
        <v>0</v>
      </c>
      <c r="E7" s="211">
        <v>0</v>
      </c>
      <c r="F7" s="211">
        <v>0</v>
      </c>
      <c r="G7" s="211">
        <v>0</v>
      </c>
      <c r="H7" s="211">
        <v>0</v>
      </c>
      <c r="I7" s="211">
        <v>0</v>
      </c>
      <c r="J7" s="211">
        <v>0</v>
      </c>
      <c r="K7" s="211">
        <v>0</v>
      </c>
      <c r="L7" s="211">
        <v>0</v>
      </c>
      <c r="M7" s="211">
        <v>0</v>
      </c>
      <c r="N7" s="211">
        <v>0</v>
      </c>
      <c r="O7" s="211">
        <v>3215</v>
      </c>
      <c r="P7" s="211">
        <v>0</v>
      </c>
    </row>
    <row r="8" spans="1:18" ht="15" customHeight="1" x14ac:dyDescent="0.2">
      <c r="A8" s="219" t="s">
        <v>1452</v>
      </c>
      <c r="B8" s="1088">
        <v>23355</v>
      </c>
      <c r="C8" s="1088">
        <v>22558</v>
      </c>
      <c r="D8" s="1088">
        <v>257</v>
      </c>
      <c r="E8" s="211">
        <v>219</v>
      </c>
      <c r="F8" s="211">
        <v>0</v>
      </c>
      <c r="G8" s="211">
        <v>219</v>
      </c>
      <c r="H8" s="211">
        <v>-10</v>
      </c>
      <c r="I8" s="211">
        <v>-5</v>
      </c>
      <c r="J8" s="211">
        <v>-5</v>
      </c>
      <c r="K8" s="211">
        <v>-10</v>
      </c>
      <c r="L8" s="211">
        <v>0</v>
      </c>
      <c r="M8" s="211">
        <v>-10</v>
      </c>
      <c r="N8" s="211">
        <v>0</v>
      </c>
      <c r="O8" s="211">
        <v>7370</v>
      </c>
      <c r="P8" s="211">
        <v>198</v>
      </c>
    </row>
    <row r="9" spans="1:18" ht="15" customHeight="1" x14ac:dyDescent="0.2">
      <c r="A9" s="219" t="s">
        <v>1453</v>
      </c>
      <c r="B9" s="1088">
        <v>39762</v>
      </c>
      <c r="C9" s="1088">
        <v>16230</v>
      </c>
      <c r="D9" s="1088">
        <v>191</v>
      </c>
      <c r="E9" s="211">
        <v>77</v>
      </c>
      <c r="F9" s="211">
        <v>0</v>
      </c>
      <c r="G9" s="211">
        <v>77</v>
      </c>
      <c r="H9" s="211">
        <v>-4</v>
      </c>
      <c r="I9" s="211">
        <v>-4</v>
      </c>
      <c r="J9" s="211">
        <v>0</v>
      </c>
      <c r="K9" s="211">
        <v>-12</v>
      </c>
      <c r="L9" s="211">
        <v>0</v>
      </c>
      <c r="M9" s="211">
        <v>-12</v>
      </c>
      <c r="N9" s="211">
        <v>0</v>
      </c>
      <c r="O9" s="211">
        <v>29254</v>
      </c>
      <c r="P9" s="211">
        <v>63</v>
      </c>
    </row>
    <row r="10" spans="1:18" ht="15" customHeight="1" x14ac:dyDescent="0.2">
      <c r="A10" s="219" t="s">
        <v>1454</v>
      </c>
      <c r="B10" s="1088">
        <v>96515</v>
      </c>
      <c r="C10" s="1088">
        <v>51127</v>
      </c>
      <c r="D10" s="1088">
        <v>1402</v>
      </c>
      <c r="E10" s="211">
        <v>329</v>
      </c>
      <c r="F10" s="211">
        <v>0</v>
      </c>
      <c r="G10" s="211">
        <v>329</v>
      </c>
      <c r="H10" s="211">
        <v>-35</v>
      </c>
      <c r="I10" s="211">
        <v>-11</v>
      </c>
      <c r="J10" s="211">
        <v>-23</v>
      </c>
      <c r="K10" s="211">
        <v>-127</v>
      </c>
      <c r="L10" s="211">
        <v>0</v>
      </c>
      <c r="M10" s="211">
        <v>-127</v>
      </c>
      <c r="N10" s="211">
        <v>0</v>
      </c>
      <c r="O10" s="211">
        <v>74483</v>
      </c>
      <c r="P10" s="211">
        <v>33</v>
      </c>
    </row>
    <row r="11" spans="1:18" ht="15" customHeight="1" x14ac:dyDescent="0.2">
      <c r="A11" s="219" t="s">
        <v>1455</v>
      </c>
      <c r="B11" s="1088">
        <v>242212</v>
      </c>
      <c r="C11" s="1088">
        <v>214494</v>
      </c>
      <c r="D11" s="1088">
        <v>24916</v>
      </c>
      <c r="E11" s="211">
        <v>6917</v>
      </c>
      <c r="F11" s="211">
        <v>0</v>
      </c>
      <c r="G11" s="211">
        <v>6839</v>
      </c>
      <c r="H11" s="211">
        <v>-745</v>
      </c>
      <c r="I11" s="211">
        <v>-175</v>
      </c>
      <c r="J11" s="211">
        <v>-571</v>
      </c>
      <c r="K11" s="211">
        <v>-2907</v>
      </c>
      <c r="L11" s="211">
        <v>0</v>
      </c>
      <c r="M11" s="211">
        <v>-2883</v>
      </c>
      <c r="N11" s="211">
        <v>-124</v>
      </c>
      <c r="O11" s="211">
        <v>142779</v>
      </c>
      <c r="P11" s="211">
        <v>2652</v>
      </c>
    </row>
    <row r="12" spans="1:18" ht="15" customHeight="1" x14ac:dyDescent="0.2">
      <c r="A12" s="231" t="s">
        <v>1506</v>
      </c>
      <c r="B12" s="1088">
        <v>39890</v>
      </c>
      <c r="C12" s="1088">
        <v>34745</v>
      </c>
      <c r="D12" s="1088">
        <v>5145</v>
      </c>
      <c r="E12" s="211">
        <v>1691</v>
      </c>
      <c r="F12" s="211">
        <v>0</v>
      </c>
      <c r="G12" s="211">
        <v>1691</v>
      </c>
      <c r="H12" s="211">
        <v>-181</v>
      </c>
      <c r="I12" s="211">
        <v>-42</v>
      </c>
      <c r="J12" s="211">
        <v>-139</v>
      </c>
      <c r="K12" s="211">
        <v>-742</v>
      </c>
      <c r="L12" s="211">
        <v>0</v>
      </c>
      <c r="M12" s="211">
        <v>-742</v>
      </c>
      <c r="N12" s="211">
        <v>0</v>
      </c>
      <c r="O12" s="211">
        <v>33660</v>
      </c>
      <c r="P12" s="211">
        <v>764</v>
      </c>
    </row>
    <row r="13" spans="1:18" ht="15" customHeight="1" x14ac:dyDescent="0.2">
      <c r="A13" s="219" t="s">
        <v>517</v>
      </c>
      <c r="B13" s="1088">
        <v>409517</v>
      </c>
      <c r="C13" s="1088">
        <v>375646</v>
      </c>
      <c r="D13" s="1088">
        <v>33750</v>
      </c>
      <c r="E13" s="211">
        <v>5226</v>
      </c>
      <c r="F13" s="211">
        <v>0</v>
      </c>
      <c r="G13" s="211">
        <v>5028</v>
      </c>
      <c r="H13" s="211">
        <v>-717</v>
      </c>
      <c r="I13" s="211">
        <v>-199</v>
      </c>
      <c r="J13" s="211">
        <v>-518</v>
      </c>
      <c r="K13" s="211">
        <v>-1348</v>
      </c>
      <c r="L13" s="211">
        <v>0</v>
      </c>
      <c r="M13" s="211">
        <v>-1343</v>
      </c>
      <c r="N13" s="211">
        <v>0</v>
      </c>
      <c r="O13" s="211">
        <v>377007</v>
      </c>
      <c r="P13" s="211">
        <v>3007</v>
      </c>
    </row>
    <row r="14" spans="1:18" ht="15" customHeight="1" x14ac:dyDescent="0.2">
      <c r="A14" s="44" t="s">
        <v>1471</v>
      </c>
      <c r="B14" s="211">
        <v>107809</v>
      </c>
      <c r="C14" s="211">
        <v>104669</v>
      </c>
      <c r="D14" s="211">
        <v>41</v>
      </c>
      <c r="E14" s="211">
        <v>0</v>
      </c>
      <c r="F14" s="211">
        <v>0</v>
      </c>
      <c r="G14" s="211">
        <v>0</v>
      </c>
      <c r="H14" s="211">
        <v>-26</v>
      </c>
      <c r="I14" s="211">
        <v>-26</v>
      </c>
      <c r="J14" s="211">
        <v>0</v>
      </c>
      <c r="K14" s="211">
        <v>0</v>
      </c>
      <c r="L14" s="211">
        <v>0</v>
      </c>
      <c r="M14" s="211">
        <v>0</v>
      </c>
      <c r="N14" s="211">
        <v>0</v>
      </c>
      <c r="O14" s="211">
        <v>1282</v>
      </c>
      <c r="P14" s="211">
        <v>0</v>
      </c>
    </row>
    <row r="15" spans="1:18" ht="15" customHeight="1" x14ac:dyDescent="0.2">
      <c r="A15" s="219" t="s">
        <v>1451</v>
      </c>
      <c r="B15" s="1088">
        <v>2917</v>
      </c>
      <c r="C15" s="1088">
        <v>2541</v>
      </c>
      <c r="D15" s="1088">
        <v>0</v>
      </c>
      <c r="E15" s="211">
        <v>0</v>
      </c>
      <c r="F15" s="211">
        <v>0</v>
      </c>
      <c r="G15" s="211">
        <v>0</v>
      </c>
      <c r="H15" s="211">
        <v>0</v>
      </c>
      <c r="I15" s="211">
        <v>0</v>
      </c>
      <c r="J15" s="211">
        <v>0</v>
      </c>
      <c r="K15" s="211">
        <v>0</v>
      </c>
      <c r="L15" s="211">
        <v>0</v>
      </c>
      <c r="M15" s="211">
        <v>0</v>
      </c>
      <c r="N15" s="211">
        <v>0</v>
      </c>
      <c r="O15" s="211">
        <v>0</v>
      </c>
      <c r="P15" s="211">
        <v>0</v>
      </c>
    </row>
    <row r="16" spans="1:18" ht="15" customHeight="1" x14ac:dyDescent="0.2">
      <c r="A16" s="219" t="s">
        <v>1452</v>
      </c>
      <c r="B16" s="1088">
        <v>78107</v>
      </c>
      <c r="C16" s="803">
        <v>77394</v>
      </c>
      <c r="D16" s="803">
        <v>41</v>
      </c>
      <c r="E16" s="803">
        <v>0</v>
      </c>
      <c r="F16" s="803">
        <v>0</v>
      </c>
      <c r="G16" s="803">
        <v>0</v>
      </c>
      <c r="H16" s="803">
        <v>-25</v>
      </c>
      <c r="I16" s="803">
        <v>-25</v>
      </c>
      <c r="J16" s="211">
        <v>0</v>
      </c>
      <c r="K16" s="211">
        <v>0</v>
      </c>
      <c r="L16" s="211">
        <v>0</v>
      </c>
      <c r="M16" s="211">
        <v>0</v>
      </c>
      <c r="N16" s="211">
        <v>0</v>
      </c>
      <c r="O16" s="211">
        <v>0</v>
      </c>
      <c r="P16" s="211">
        <v>0</v>
      </c>
    </row>
    <row r="17" spans="1:18" ht="15" customHeight="1" x14ac:dyDescent="0.2">
      <c r="A17" s="219" t="s">
        <v>1453</v>
      </c>
      <c r="B17" s="1088">
        <v>18745</v>
      </c>
      <c r="C17" s="803">
        <v>18736</v>
      </c>
      <c r="D17" s="803">
        <v>0</v>
      </c>
      <c r="E17" s="803">
        <v>0</v>
      </c>
      <c r="F17" s="803">
        <v>0</v>
      </c>
      <c r="G17" s="803">
        <v>0</v>
      </c>
      <c r="H17" s="803">
        <v>-1</v>
      </c>
      <c r="I17" s="803">
        <v>-1</v>
      </c>
      <c r="J17" s="211">
        <v>0</v>
      </c>
      <c r="K17" s="211">
        <v>0</v>
      </c>
      <c r="L17" s="211">
        <v>0</v>
      </c>
      <c r="M17" s="211">
        <v>0</v>
      </c>
      <c r="N17" s="211">
        <v>0</v>
      </c>
      <c r="O17" s="211">
        <v>0</v>
      </c>
      <c r="P17" s="211">
        <v>0</v>
      </c>
    </row>
    <row r="18" spans="1:18" ht="15" customHeight="1" x14ac:dyDescent="0.2">
      <c r="A18" s="219" t="s">
        <v>1454</v>
      </c>
      <c r="B18" s="1088">
        <v>7782</v>
      </c>
      <c r="C18" s="803">
        <v>5829</v>
      </c>
      <c r="D18" s="803">
        <v>0</v>
      </c>
      <c r="E18" s="803">
        <v>0</v>
      </c>
      <c r="F18" s="803">
        <v>0</v>
      </c>
      <c r="G18" s="803">
        <v>0</v>
      </c>
      <c r="H18" s="803">
        <v>0</v>
      </c>
      <c r="I18" s="803">
        <v>0</v>
      </c>
      <c r="J18" s="211">
        <v>0</v>
      </c>
      <c r="K18" s="211">
        <v>0</v>
      </c>
      <c r="L18" s="211">
        <v>0</v>
      </c>
      <c r="M18" s="211">
        <v>0</v>
      </c>
      <c r="N18" s="211">
        <v>0</v>
      </c>
      <c r="O18" s="211">
        <v>1275</v>
      </c>
      <c r="P18" s="211">
        <v>0</v>
      </c>
    </row>
    <row r="19" spans="1:18" ht="15" customHeight="1" x14ac:dyDescent="0.2">
      <c r="A19" s="219" t="s">
        <v>1455</v>
      </c>
      <c r="B19" s="1088">
        <v>258</v>
      </c>
      <c r="C19" s="803">
        <v>169</v>
      </c>
      <c r="D19" s="803">
        <v>0</v>
      </c>
      <c r="E19" s="803">
        <v>0</v>
      </c>
      <c r="F19" s="803">
        <v>0</v>
      </c>
      <c r="G19" s="803">
        <v>0</v>
      </c>
      <c r="H19" s="803">
        <v>0</v>
      </c>
      <c r="I19" s="803">
        <v>0</v>
      </c>
      <c r="J19" s="211">
        <v>0</v>
      </c>
      <c r="K19" s="211">
        <v>0</v>
      </c>
      <c r="L19" s="211">
        <v>0</v>
      </c>
      <c r="M19" s="211">
        <v>0</v>
      </c>
      <c r="N19" s="211">
        <v>0</v>
      </c>
      <c r="O19" s="211">
        <v>6</v>
      </c>
      <c r="P19" s="211">
        <v>0</v>
      </c>
    </row>
    <row r="20" spans="1:18" ht="15" customHeight="1" x14ac:dyDescent="0.2">
      <c r="A20" s="44" t="s">
        <v>1252</v>
      </c>
      <c r="B20" s="211">
        <v>308968</v>
      </c>
      <c r="C20" s="803">
        <v>228325</v>
      </c>
      <c r="D20" s="803">
        <v>15498</v>
      </c>
      <c r="E20" s="803">
        <v>831</v>
      </c>
      <c r="F20" s="803">
        <v>0</v>
      </c>
      <c r="G20" s="803">
        <v>826</v>
      </c>
      <c r="H20" s="803">
        <v>67</v>
      </c>
      <c r="I20" s="803">
        <v>28</v>
      </c>
      <c r="J20" s="211">
        <v>39</v>
      </c>
      <c r="K20" s="211">
        <v>74</v>
      </c>
      <c r="L20" s="211">
        <v>0</v>
      </c>
      <c r="M20" s="211">
        <v>73</v>
      </c>
      <c r="N20" s="213">
        <v>0</v>
      </c>
      <c r="O20" s="211">
        <v>57216</v>
      </c>
      <c r="P20" s="211">
        <v>253</v>
      </c>
    </row>
    <row r="21" spans="1:18" ht="15" customHeight="1" x14ac:dyDescent="0.2">
      <c r="A21" s="219" t="s">
        <v>1451</v>
      </c>
      <c r="B21" s="211">
        <v>100</v>
      </c>
      <c r="C21" s="803">
        <v>0</v>
      </c>
      <c r="D21" s="803">
        <v>0</v>
      </c>
      <c r="E21" s="803">
        <v>0</v>
      </c>
      <c r="F21" s="803">
        <v>0</v>
      </c>
      <c r="G21" s="803">
        <v>0</v>
      </c>
      <c r="H21" s="803">
        <v>0</v>
      </c>
      <c r="I21" s="803">
        <v>0</v>
      </c>
      <c r="J21" s="211">
        <v>0</v>
      </c>
      <c r="K21" s="211">
        <v>0</v>
      </c>
      <c r="L21" s="211">
        <v>0</v>
      </c>
      <c r="M21" s="211">
        <v>0</v>
      </c>
      <c r="N21" s="213">
        <v>0</v>
      </c>
      <c r="O21" s="211">
        <v>0</v>
      </c>
      <c r="P21" s="211">
        <v>0</v>
      </c>
    </row>
    <row r="22" spans="1:18" ht="15" customHeight="1" x14ac:dyDescent="0.2">
      <c r="A22" s="219" t="s">
        <v>1452</v>
      </c>
      <c r="B22" s="211">
        <v>9103</v>
      </c>
      <c r="C22" s="803">
        <v>8060</v>
      </c>
      <c r="D22" s="803">
        <v>97</v>
      </c>
      <c r="E22" s="803">
        <v>0</v>
      </c>
      <c r="F22" s="803">
        <v>0</v>
      </c>
      <c r="G22" s="803">
        <v>0</v>
      </c>
      <c r="H22" s="803">
        <v>0</v>
      </c>
      <c r="I22" s="803">
        <v>0</v>
      </c>
      <c r="J22" s="211">
        <v>0</v>
      </c>
      <c r="K22" s="211">
        <v>0</v>
      </c>
      <c r="L22" s="211">
        <v>0</v>
      </c>
      <c r="M22" s="211">
        <v>0</v>
      </c>
      <c r="N22" s="213">
        <v>0</v>
      </c>
      <c r="O22" s="211">
        <v>243</v>
      </c>
      <c r="P22" s="211">
        <v>0</v>
      </c>
    </row>
    <row r="23" spans="1:18" ht="15" customHeight="1" x14ac:dyDescent="0.2">
      <c r="A23" s="219" t="s">
        <v>1453</v>
      </c>
      <c r="B23" s="211">
        <v>6716</v>
      </c>
      <c r="C23" s="803">
        <v>6230</v>
      </c>
      <c r="D23" s="803">
        <v>119</v>
      </c>
      <c r="E23" s="803">
        <v>0</v>
      </c>
      <c r="F23" s="803">
        <v>0</v>
      </c>
      <c r="G23" s="803">
        <v>0</v>
      </c>
      <c r="H23" s="803">
        <v>2</v>
      </c>
      <c r="I23" s="803">
        <v>2</v>
      </c>
      <c r="J23" s="211">
        <v>0</v>
      </c>
      <c r="K23" s="211">
        <v>0</v>
      </c>
      <c r="L23" s="211">
        <v>0</v>
      </c>
      <c r="M23" s="211">
        <v>0</v>
      </c>
      <c r="N23" s="213">
        <v>0</v>
      </c>
      <c r="O23" s="211">
        <v>13</v>
      </c>
      <c r="P23" s="211">
        <v>0</v>
      </c>
    </row>
    <row r="24" spans="1:18" ht="15" customHeight="1" x14ac:dyDescent="0.2">
      <c r="A24" s="219" t="s">
        <v>1454</v>
      </c>
      <c r="B24" s="211">
        <v>33233</v>
      </c>
      <c r="C24" s="803">
        <v>26953</v>
      </c>
      <c r="D24" s="803">
        <v>2302</v>
      </c>
      <c r="E24" s="803">
        <v>47</v>
      </c>
      <c r="F24" s="803">
        <v>0</v>
      </c>
      <c r="G24" s="803">
        <v>47</v>
      </c>
      <c r="H24" s="803">
        <v>3</v>
      </c>
      <c r="I24" s="803">
        <v>1</v>
      </c>
      <c r="J24" s="211">
        <v>2</v>
      </c>
      <c r="K24" s="211">
        <v>0</v>
      </c>
      <c r="L24" s="211">
        <v>0</v>
      </c>
      <c r="M24" s="211">
        <v>0</v>
      </c>
      <c r="N24" s="213">
        <v>0</v>
      </c>
      <c r="O24" s="211">
        <v>10737</v>
      </c>
      <c r="P24" s="211">
        <v>1</v>
      </c>
    </row>
    <row r="25" spans="1:18" ht="15" customHeight="1" x14ac:dyDescent="0.2">
      <c r="A25" s="219" t="s">
        <v>1455</v>
      </c>
      <c r="B25" s="211">
        <v>220545</v>
      </c>
      <c r="C25" s="803">
        <v>149096</v>
      </c>
      <c r="D25" s="803">
        <v>11822</v>
      </c>
      <c r="E25" s="803">
        <v>746</v>
      </c>
      <c r="F25" s="803">
        <v>0</v>
      </c>
      <c r="G25" s="803">
        <v>741</v>
      </c>
      <c r="H25" s="803">
        <v>55</v>
      </c>
      <c r="I25" s="803">
        <v>20</v>
      </c>
      <c r="J25" s="211">
        <v>34</v>
      </c>
      <c r="K25" s="211">
        <v>72</v>
      </c>
      <c r="L25" s="211">
        <v>0</v>
      </c>
      <c r="M25" s="211">
        <v>71</v>
      </c>
      <c r="N25" s="213">
        <v>0</v>
      </c>
      <c r="O25" s="211">
        <v>25427</v>
      </c>
      <c r="P25" s="211">
        <v>234</v>
      </c>
    </row>
    <row r="26" spans="1:18" ht="15" customHeight="1" x14ac:dyDescent="0.2">
      <c r="A26" s="219" t="s">
        <v>517</v>
      </c>
      <c r="B26" s="211">
        <v>39270</v>
      </c>
      <c r="C26" s="803">
        <v>37986</v>
      </c>
      <c r="D26" s="803">
        <v>1158</v>
      </c>
      <c r="E26" s="803">
        <v>37</v>
      </c>
      <c r="F26" s="803">
        <v>0</v>
      </c>
      <c r="G26" s="803">
        <v>37</v>
      </c>
      <c r="H26" s="803">
        <v>7</v>
      </c>
      <c r="I26" s="803">
        <v>3</v>
      </c>
      <c r="J26" s="211">
        <v>3</v>
      </c>
      <c r="K26" s="211">
        <v>1</v>
      </c>
      <c r="L26" s="211">
        <v>0</v>
      </c>
      <c r="M26" s="211">
        <v>1</v>
      </c>
      <c r="N26" s="213">
        <v>0</v>
      </c>
      <c r="O26" s="211">
        <v>20796</v>
      </c>
      <c r="P26" s="211">
        <v>18</v>
      </c>
    </row>
    <row r="27" spans="1:18" ht="15" customHeight="1" x14ac:dyDescent="0.2">
      <c r="A27" s="220" t="s">
        <v>184</v>
      </c>
      <c r="B27" s="214">
        <v>1285613</v>
      </c>
      <c r="C27" s="804">
        <v>1067558</v>
      </c>
      <c r="D27" s="804">
        <v>77473</v>
      </c>
      <c r="E27" s="804">
        <v>13598</v>
      </c>
      <c r="F27" s="804">
        <v>0</v>
      </c>
      <c r="G27" s="804">
        <v>13318</v>
      </c>
      <c r="H27" s="804">
        <v>-1624</v>
      </c>
      <c r="I27" s="804">
        <v>-450</v>
      </c>
      <c r="J27" s="214">
        <v>-1174</v>
      </c>
      <c r="K27" s="214">
        <v>-4477</v>
      </c>
      <c r="L27" s="214">
        <v>0</v>
      </c>
      <c r="M27" s="214">
        <v>-4448</v>
      </c>
      <c r="N27" s="214">
        <v>-124</v>
      </c>
      <c r="O27" s="214">
        <v>692626</v>
      </c>
      <c r="P27" s="214">
        <v>6205</v>
      </c>
    </row>
    <row r="31" spans="1:18" ht="15" customHeight="1" x14ac:dyDescent="0.2">
      <c r="A31" s="1" t="s">
        <v>1496</v>
      </c>
      <c r="B31" s="1"/>
      <c r="C31" s="1"/>
      <c r="D31" s="1"/>
      <c r="E31" s="1"/>
      <c r="F31" s="1"/>
      <c r="G31" s="1"/>
      <c r="H31" s="1"/>
      <c r="I31" s="1"/>
      <c r="J31" s="1"/>
      <c r="K31" s="1"/>
      <c r="L31" s="1"/>
      <c r="M31" s="1"/>
      <c r="N31" s="1"/>
      <c r="O31" s="1"/>
      <c r="P31" s="1"/>
      <c r="R31" s="1" t="s">
        <v>135</v>
      </c>
    </row>
    <row r="32" spans="1:18" ht="15" customHeight="1" x14ac:dyDescent="0.2">
      <c r="A32" s="796">
        <v>2024</v>
      </c>
      <c r="B32" s="1110" t="s">
        <v>1458</v>
      </c>
      <c r="C32" s="1110"/>
      <c r="D32" s="1110"/>
      <c r="E32" s="1110"/>
      <c r="F32" s="1110"/>
      <c r="G32" s="1110"/>
      <c r="H32" s="1110" t="s">
        <v>1441</v>
      </c>
      <c r="I32" s="1110"/>
      <c r="J32" s="1110"/>
      <c r="K32" s="1110"/>
      <c r="L32" s="1110"/>
      <c r="M32" s="1110"/>
      <c r="N32" s="1110" t="s">
        <v>1497</v>
      </c>
      <c r="O32" s="1185" t="s">
        <v>1498</v>
      </c>
      <c r="P32" s="1181"/>
    </row>
    <row r="33" spans="1:16" ht="15" customHeight="1" x14ac:dyDescent="0.2">
      <c r="A33" s="84"/>
      <c r="B33" s="1110" t="s">
        <v>1459</v>
      </c>
      <c r="C33" s="1110"/>
      <c r="D33" s="1110"/>
      <c r="E33" s="1110" t="s">
        <v>1460</v>
      </c>
      <c r="F33" s="1110"/>
      <c r="G33" s="1110"/>
      <c r="H33" s="1110" t="s">
        <v>1499</v>
      </c>
      <c r="I33" s="1110"/>
      <c r="J33" s="1110"/>
      <c r="K33" s="1110" t="s">
        <v>1500</v>
      </c>
      <c r="L33" s="1110"/>
      <c r="M33" s="1110"/>
      <c r="N33" s="1110"/>
      <c r="O33" s="1110" t="s">
        <v>1501</v>
      </c>
      <c r="P33" s="1110" t="s">
        <v>1502</v>
      </c>
    </row>
    <row r="34" spans="1:16" ht="15" customHeight="1" x14ac:dyDescent="0.2">
      <c r="A34" s="84"/>
      <c r="B34" s="102"/>
      <c r="C34" s="9" t="s">
        <v>1503</v>
      </c>
      <c r="D34" s="9" t="s">
        <v>1504</v>
      </c>
      <c r="E34" s="102"/>
      <c r="F34" s="9" t="s">
        <v>1504</v>
      </c>
      <c r="G34" s="9" t="s">
        <v>1505</v>
      </c>
      <c r="H34" s="102"/>
      <c r="I34" s="9" t="s">
        <v>1503</v>
      </c>
      <c r="J34" s="9" t="s">
        <v>1504</v>
      </c>
      <c r="K34" s="102"/>
      <c r="L34" s="9" t="s">
        <v>1504</v>
      </c>
      <c r="M34" s="9" t="s">
        <v>1505</v>
      </c>
      <c r="N34" s="102"/>
      <c r="O34" s="1110"/>
      <c r="P34" s="1110"/>
    </row>
    <row r="35" spans="1:16" ht="15" customHeight="1" x14ac:dyDescent="0.2">
      <c r="A35" s="44" t="s">
        <v>1449</v>
      </c>
      <c r="B35" s="169">
        <v>71911.172999999995</v>
      </c>
      <c r="C35" s="169">
        <v>70803.478000000003</v>
      </c>
      <c r="D35" s="169">
        <v>1107.6949999999999</v>
      </c>
      <c r="E35" s="169">
        <v>5.0860000000000003</v>
      </c>
      <c r="F35" s="169">
        <v>0</v>
      </c>
      <c r="G35" s="169">
        <v>5.0860000000000003</v>
      </c>
      <c r="H35" s="169">
        <v>-15.178000000000001</v>
      </c>
      <c r="I35" s="169">
        <v>-0.94199999999999995</v>
      </c>
      <c r="J35" s="169">
        <v>-14.236000000000001</v>
      </c>
      <c r="K35" s="169">
        <v>-5.0860000000000003</v>
      </c>
      <c r="L35" s="169">
        <v>0</v>
      </c>
      <c r="M35" s="169">
        <v>-5.0860000000000003</v>
      </c>
      <c r="N35" s="169">
        <v>0</v>
      </c>
      <c r="O35" s="169">
        <v>20.581</v>
      </c>
      <c r="P35" s="169">
        <v>0</v>
      </c>
    </row>
    <row r="36" spans="1:16" ht="15" customHeight="1" x14ac:dyDescent="0.2">
      <c r="A36" s="44" t="s">
        <v>1450</v>
      </c>
      <c r="B36" s="169">
        <v>753096.96400000004</v>
      </c>
      <c r="C36" s="169">
        <v>630159.15399999998</v>
      </c>
      <c r="D36" s="169">
        <v>66469.535000000003</v>
      </c>
      <c r="E36" s="169">
        <v>13045.335999999999</v>
      </c>
      <c r="F36" s="169">
        <v>0</v>
      </c>
      <c r="G36" s="169">
        <v>12794.353999999999</v>
      </c>
      <c r="H36" s="169">
        <v>-1448.684</v>
      </c>
      <c r="I36" s="169">
        <v>-366.75400000000002</v>
      </c>
      <c r="J36" s="169">
        <v>-1081.905</v>
      </c>
      <c r="K36" s="169">
        <v>-4406.0370000000003</v>
      </c>
      <c r="L36" s="169">
        <v>0</v>
      </c>
      <c r="M36" s="169">
        <v>-4384.8379999999997</v>
      </c>
      <c r="N36" s="169">
        <v>-179.245</v>
      </c>
      <c r="O36" s="169">
        <v>588046.31900000002</v>
      </c>
      <c r="P36" s="169">
        <v>6369.9669999999996</v>
      </c>
    </row>
    <row r="37" spans="1:16" ht="15" customHeight="1" x14ac:dyDescent="0.2">
      <c r="A37" s="219" t="s">
        <v>1451</v>
      </c>
      <c r="B37" s="212">
        <v>6273.027</v>
      </c>
      <c r="C37" s="212">
        <v>5430.0240000000003</v>
      </c>
      <c r="D37" s="212">
        <v>0</v>
      </c>
      <c r="E37" s="169">
        <v>0</v>
      </c>
      <c r="F37" s="169">
        <v>0</v>
      </c>
      <c r="G37" s="169">
        <v>0</v>
      </c>
      <c r="H37" s="169">
        <v>-9.7000000000000003E-2</v>
      </c>
      <c r="I37" s="169">
        <v>-9.7000000000000003E-2</v>
      </c>
      <c r="J37" s="169">
        <v>0</v>
      </c>
      <c r="K37" s="169">
        <v>0</v>
      </c>
      <c r="L37" s="169">
        <v>0</v>
      </c>
      <c r="M37" s="169">
        <v>0</v>
      </c>
      <c r="N37" s="169">
        <v>0</v>
      </c>
      <c r="O37" s="169">
        <v>6271.692</v>
      </c>
      <c r="P37" s="169">
        <v>0</v>
      </c>
    </row>
    <row r="38" spans="1:16" ht="15" customHeight="1" x14ac:dyDescent="0.2">
      <c r="A38" s="219" t="s">
        <v>1452</v>
      </c>
      <c r="B38" s="212">
        <v>18822.471000000001</v>
      </c>
      <c r="C38" s="212">
        <v>17970.439999999999</v>
      </c>
      <c r="D38" s="212">
        <v>436.82499999999999</v>
      </c>
      <c r="E38" s="169">
        <v>253.43899999999999</v>
      </c>
      <c r="F38" s="169">
        <v>0</v>
      </c>
      <c r="G38" s="169">
        <v>253.43899999999999</v>
      </c>
      <c r="H38" s="169">
        <v>-7.5179999999999998</v>
      </c>
      <c r="I38" s="169">
        <v>-4.5430000000000001</v>
      </c>
      <c r="J38" s="169">
        <v>-2.9750000000000001</v>
      </c>
      <c r="K38" s="169">
        <v>-9.5329999999999995</v>
      </c>
      <c r="L38" s="169">
        <v>0</v>
      </c>
      <c r="M38" s="169">
        <v>-9.5329999999999995</v>
      </c>
      <c r="N38" s="169">
        <v>-5.3999999999999999E-2</v>
      </c>
      <c r="O38" s="169">
        <v>6333.9840000000004</v>
      </c>
      <c r="P38" s="169">
        <v>232.40899999999999</v>
      </c>
    </row>
    <row r="39" spans="1:16" ht="15" customHeight="1" x14ac:dyDescent="0.2">
      <c r="A39" s="219" t="s">
        <v>1453</v>
      </c>
      <c r="B39" s="212">
        <v>35594.629999999997</v>
      </c>
      <c r="C39" s="212">
        <v>13035.65</v>
      </c>
      <c r="D39" s="212">
        <v>150.24199999999999</v>
      </c>
      <c r="E39" s="169">
        <v>74.674999999999997</v>
      </c>
      <c r="F39" s="169">
        <v>0</v>
      </c>
      <c r="G39" s="169">
        <v>74.674999999999997</v>
      </c>
      <c r="H39" s="169">
        <v>-3.4860000000000002</v>
      </c>
      <c r="I39" s="169">
        <v>-3.0310000000000001</v>
      </c>
      <c r="J39" s="169">
        <v>-0.45500000000000002</v>
      </c>
      <c r="K39" s="169">
        <v>-11.266</v>
      </c>
      <c r="L39" s="169">
        <v>0</v>
      </c>
      <c r="M39" s="169">
        <v>-11.266</v>
      </c>
      <c r="N39" s="169">
        <v>0</v>
      </c>
      <c r="O39" s="169">
        <v>28403.125</v>
      </c>
      <c r="P39" s="169">
        <v>52.189</v>
      </c>
    </row>
    <row r="40" spans="1:16" ht="15" customHeight="1" x14ac:dyDescent="0.2">
      <c r="A40" s="219" t="s">
        <v>1454</v>
      </c>
      <c r="B40" s="212">
        <v>81967.716</v>
      </c>
      <c r="C40" s="212">
        <v>48405.834000000003</v>
      </c>
      <c r="D40" s="212">
        <v>2101.1210000000001</v>
      </c>
      <c r="E40" s="169">
        <v>158.37</v>
      </c>
      <c r="F40" s="169">
        <v>0</v>
      </c>
      <c r="G40" s="169">
        <v>158.37</v>
      </c>
      <c r="H40" s="169">
        <v>-55.969000000000001</v>
      </c>
      <c r="I40" s="169">
        <v>-14.154</v>
      </c>
      <c r="J40" s="169">
        <v>-41.814999999999998</v>
      </c>
      <c r="K40" s="169">
        <v>-103.58499999999999</v>
      </c>
      <c r="L40" s="169">
        <v>0</v>
      </c>
      <c r="M40" s="169">
        <v>-103.58499999999999</v>
      </c>
      <c r="N40" s="169">
        <v>-6.4219999999999997</v>
      </c>
      <c r="O40" s="169">
        <v>62605.936000000002</v>
      </c>
      <c r="P40" s="169">
        <v>37.732999999999997</v>
      </c>
    </row>
    <row r="41" spans="1:16" ht="15" customHeight="1" x14ac:dyDescent="0.2">
      <c r="A41" s="219" t="s">
        <v>1455</v>
      </c>
      <c r="B41" s="212">
        <v>229624.94099999999</v>
      </c>
      <c r="C41" s="212">
        <v>198270.859</v>
      </c>
      <c r="D41" s="212">
        <v>30290.584999999999</v>
      </c>
      <c r="E41" s="169">
        <v>7517.4390000000003</v>
      </c>
      <c r="F41" s="169">
        <v>0</v>
      </c>
      <c r="G41" s="169">
        <v>7436.01</v>
      </c>
      <c r="H41" s="169">
        <v>-644.53</v>
      </c>
      <c r="I41" s="169">
        <v>-173.75399999999999</v>
      </c>
      <c r="J41" s="169">
        <v>-470.77600000000001</v>
      </c>
      <c r="K41" s="169">
        <v>-3017.373</v>
      </c>
      <c r="L41" s="169">
        <v>0</v>
      </c>
      <c r="M41" s="169">
        <v>-2999.8139999999999</v>
      </c>
      <c r="N41" s="169">
        <v>-172.50899999999999</v>
      </c>
      <c r="O41" s="169">
        <v>135064.788</v>
      </c>
      <c r="P41" s="169">
        <v>3064.0590000000002</v>
      </c>
    </row>
    <row r="42" spans="1:16" ht="15" customHeight="1" x14ac:dyDescent="0.2">
      <c r="A42" s="231" t="s">
        <v>1506</v>
      </c>
      <c r="B42" s="212">
        <v>36494.904000000002</v>
      </c>
      <c r="C42" s="212">
        <v>31170.319</v>
      </c>
      <c r="D42" s="212">
        <v>5324.585</v>
      </c>
      <c r="E42" s="169">
        <v>1474.4110000000001</v>
      </c>
      <c r="F42" s="169">
        <v>0</v>
      </c>
      <c r="G42" s="169">
        <v>1474.4110000000001</v>
      </c>
      <c r="H42" s="169">
        <v>-171.73400000000001</v>
      </c>
      <c r="I42" s="169">
        <v>-48.073999999999998</v>
      </c>
      <c r="J42" s="169">
        <v>-123.66</v>
      </c>
      <c r="K42" s="169">
        <v>-659.45399999999995</v>
      </c>
      <c r="L42" s="169">
        <v>0</v>
      </c>
      <c r="M42" s="169">
        <v>-659.45399999999995</v>
      </c>
      <c r="N42" s="169">
        <v>-1.171</v>
      </c>
      <c r="O42" s="169">
        <v>30573.615000000002</v>
      </c>
      <c r="P42" s="169">
        <v>680.23</v>
      </c>
    </row>
    <row r="43" spans="1:16" ht="15" customHeight="1" x14ac:dyDescent="0.2">
      <c r="A43" s="219" t="s">
        <v>517</v>
      </c>
      <c r="B43" s="212">
        <v>380814.179</v>
      </c>
      <c r="C43" s="212">
        <v>347046.34700000001</v>
      </c>
      <c r="D43" s="212">
        <v>33490.762000000002</v>
      </c>
      <c r="E43" s="169">
        <v>5041.4129999999996</v>
      </c>
      <c r="F43" s="169">
        <v>0</v>
      </c>
      <c r="G43" s="169">
        <v>4871.8599999999997</v>
      </c>
      <c r="H43" s="169">
        <v>-737.08399999999995</v>
      </c>
      <c r="I43" s="169">
        <v>-171.17500000000001</v>
      </c>
      <c r="J43" s="169">
        <v>-565.88400000000001</v>
      </c>
      <c r="K43" s="169">
        <v>-1264.28</v>
      </c>
      <c r="L43" s="169">
        <v>0</v>
      </c>
      <c r="M43" s="169">
        <v>-1260.6400000000001</v>
      </c>
      <c r="N43" s="169">
        <v>-0.26</v>
      </c>
      <c r="O43" s="169">
        <v>349366.79399999999</v>
      </c>
      <c r="P43" s="169">
        <v>2983.5770000000002</v>
      </c>
    </row>
    <row r="44" spans="1:16" ht="15" customHeight="1" x14ac:dyDescent="0.2">
      <c r="A44" s="44" t="s">
        <v>1471</v>
      </c>
      <c r="B44" s="169">
        <v>98025.853000000003</v>
      </c>
      <c r="C44" s="169">
        <v>92393.964000000007</v>
      </c>
      <c r="D44" s="169">
        <v>125.815</v>
      </c>
      <c r="E44" s="169">
        <v>0</v>
      </c>
      <c r="F44" s="169">
        <v>0</v>
      </c>
      <c r="G44" s="169">
        <v>0</v>
      </c>
      <c r="H44" s="169">
        <v>-27.2</v>
      </c>
      <c r="I44" s="169">
        <v>-23.582000000000001</v>
      </c>
      <c r="J44" s="169">
        <v>-3.6179999999999999</v>
      </c>
      <c r="K44" s="169">
        <v>0</v>
      </c>
      <c r="L44" s="169">
        <v>0</v>
      </c>
      <c r="M44" s="169">
        <v>0</v>
      </c>
      <c r="N44" s="169">
        <v>0</v>
      </c>
      <c r="O44" s="169">
        <v>578.20500000000004</v>
      </c>
      <c r="P44" s="169">
        <v>0</v>
      </c>
    </row>
    <row r="45" spans="1:16" ht="15" customHeight="1" x14ac:dyDescent="0.2">
      <c r="A45" s="219" t="s">
        <v>1451</v>
      </c>
      <c r="B45" s="212">
        <v>3344.3319999999999</v>
      </c>
      <c r="C45" s="212">
        <v>2899.9989999999998</v>
      </c>
      <c r="D45" s="212">
        <v>0</v>
      </c>
      <c r="E45" s="169">
        <v>0</v>
      </c>
      <c r="F45" s="169">
        <v>0</v>
      </c>
      <c r="G45" s="169">
        <v>0</v>
      </c>
      <c r="H45" s="169">
        <v>-7.0000000000000001E-3</v>
      </c>
      <c r="I45" s="169">
        <v>-7.0000000000000001E-3</v>
      </c>
      <c r="J45" s="169">
        <v>0</v>
      </c>
      <c r="K45" s="169">
        <v>0</v>
      </c>
      <c r="L45" s="169">
        <v>0</v>
      </c>
      <c r="M45" s="169">
        <v>0</v>
      </c>
      <c r="N45" s="169">
        <v>0</v>
      </c>
      <c r="O45" s="169">
        <v>0</v>
      </c>
      <c r="P45" s="169">
        <v>0</v>
      </c>
    </row>
    <row r="46" spans="1:16" ht="15" customHeight="1" x14ac:dyDescent="0.2">
      <c r="A46" s="219" t="s">
        <v>1452</v>
      </c>
      <c r="B46" s="212">
        <v>65288.9</v>
      </c>
      <c r="C46" s="212">
        <v>63979.567000000003</v>
      </c>
      <c r="D46" s="212">
        <v>125.786</v>
      </c>
      <c r="E46" s="169">
        <v>0</v>
      </c>
      <c r="F46" s="169">
        <v>0</v>
      </c>
      <c r="G46" s="169">
        <v>0</v>
      </c>
      <c r="H46" s="169">
        <v>-24.847000000000001</v>
      </c>
      <c r="I46" s="169">
        <v>-21.228999999999999</v>
      </c>
      <c r="J46" s="169">
        <v>-3.6179999999999999</v>
      </c>
      <c r="K46" s="169">
        <v>0</v>
      </c>
      <c r="L46" s="169">
        <v>0</v>
      </c>
      <c r="M46" s="169">
        <v>0</v>
      </c>
      <c r="N46" s="169">
        <v>0</v>
      </c>
      <c r="O46" s="169">
        <v>0</v>
      </c>
      <c r="P46" s="169">
        <v>0</v>
      </c>
    </row>
    <row r="47" spans="1:16" ht="15" customHeight="1" x14ac:dyDescent="0.2">
      <c r="A47" s="219" t="s">
        <v>1453</v>
      </c>
      <c r="B47" s="212">
        <v>20845.691999999999</v>
      </c>
      <c r="C47" s="212">
        <v>20820.911</v>
      </c>
      <c r="D47" s="212">
        <v>0</v>
      </c>
      <c r="E47" s="169">
        <v>0</v>
      </c>
      <c r="F47" s="169">
        <v>0</v>
      </c>
      <c r="G47" s="169">
        <v>0</v>
      </c>
      <c r="H47" s="169">
        <v>-1.9179999999999999</v>
      </c>
      <c r="I47" s="169">
        <v>-1.9179999999999999</v>
      </c>
      <c r="J47" s="169">
        <v>0</v>
      </c>
      <c r="K47" s="169">
        <v>0</v>
      </c>
      <c r="L47" s="169">
        <v>0</v>
      </c>
      <c r="M47" s="169">
        <v>0</v>
      </c>
      <c r="N47" s="169">
        <v>0</v>
      </c>
      <c r="O47" s="169">
        <v>235.21100000000001</v>
      </c>
      <c r="P47" s="169">
        <v>0</v>
      </c>
    </row>
    <row r="48" spans="1:16" ht="15" customHeight="1" x14ac:dyDescent="0.2">
      <c r="A48" s="219" t="s">
        <v>1454</v>
      </c>
      <c r="B48" s="212">
        <v>7503.1369999999997</v>
      </c>
      <c r="C48" s="212">
        <v>4498.1949999999997</v>
      </c>
      <c r="D48" s="212">
        <v>2E-3</v>
      </c>
      <c r="E48" s="169">
        <v>0</v>
      </c>
      <c r="F48" s="169">
        <v>0</v>
      </c>
      <c r="G48" s="169">
        <v>0</v>
      </c>
      <c r="H48" s="169">
        <v>-0.36799999999999999</v>
      </c>
      <c r="I48" s="169">
        <v>-0.36799999999999999</v>
      </c>
      <c r="J48" s="169">
        <v>0</v>
      </c>
      <c r="K48" s="169">
        <v>0</v>
      </c>
      <c r="L48" s="169">
        <v>0</v>
      </c>
      <c r="M48" s="169">
        <v>0</v>
      </c>
      <c r="N48" s="169">
        <v>0</v>
      </c>
      <c r="O48" s="169">
        <v>286.74299999999999</v>
      </c>
      <c r="P48" s="169">
        <v>0</v>
      </c>
    </row>
    <row r="49" spans="1:16" ht="15" customHeight="1" x14ac:dyDescent="0.2">
      <c r="A49" s="219" t="s">
        <v>1455</v>
      </c>
      <c r="B49" s="212">
        <v>1043.7919999999999</v>
      </c>
      <c r="C49" s="212">
        <v>195.292</v>
      </c>
      <c r="D49" s="212">
        <v>2.7E-2</v>
      </c>
      <c r="E49" s="169">
        <v>0</v>
      </c>
      <c r="F49" s="169">
        <v>0</v>
      </c>
      <c r="G49" s="169">
        <v>0</v>
      </c>
      <c r="H49" s="169">
        <v>-0.06</v>
      </c>
      <c r="I49" s="169">
        <v>-0.06</v>
      </c>
      <c r="J49" s="169">
        <v>0</v>
      </c>
      <c r="K49" s="169">
        <v>0</v>
      </c>
      <c r="L49" s="169">
        <v>0</v>
      </c>
      <c r="M49" s="169">
        <v>0</v>
      </c>
      <c r="N49" s="169">
        <v>0</v>
      </c>
      <c r="O49" s="169">
        <v>56.250999999999998</v>
      </c>
      <c r="P49" s="169">
        <v>0</v>
      </c>
    </row>
    <row r="50" spans="1:16" ht="15" customHeight="1" x14ac:dyDescent="0.2">
      <c r="A50" s="44" t="s">
        <v>1252</v>
      </c>
      <c r="B50" s="169">
        <v>289378.196</v>
      </c>
      <c r="C50" s="169">
        <v>205828.14300000001</v>
      </c>
      <c r="D50" s="169">
        <v>12182.272000000001</v>
      </c>
      <c r="E50" s="169">
        <v>717.721</v>
      </c>
      <c r="F50" s="169">
        <v>0</v>
      </c>
      <c r="G50" s="169">
        <v>713.83600000000001</v>
      </c>
      <c r="H50" s="169">
        <v>-47.179000000000002</v>
      </c>
      <c r="I50" s="169">
        <v>-17.484999999999999</v>
      </c>
      <c r="J50" s="169">
        <v>-29.693999999999999</v>
      </c>
      <c r="K50" s="169">
        <v>-99.174000000000007</v>
      </c>
      <c r="L50" s="169">
        <v>0</v>
      </c>
      <c r="M50" s="169">
        <v>-98.692999999999998</v>
      </c>
      <c r="N50" s="1087"/>
      <c r="O50" s="169">
        <v>45270.866000000002</v>
      </c>
      <c r="P50" s="169">
        <v>262.791</v>
      </c>
    </row>
    <row r="51" spans="1:16" ht="15" customHeight="1" x14ac:dyDescent="0.2">
      <c r="A51" s="219" t="s">
        <v>1451</v>
      </c>
      <c r="B51" s="169">
        <v>10.452</v>
      </c>
      <c r="C51" s="169">
        <v>10.452</v>
      </c>
      <c r="D51" s="169">
        <v>0</v>
      </c>
      <c r="E51" s="169">
        <v>0</v>
      </c>
      <c r="F51" s="169">
        <v>0</v>
      </c>
      <c r="G51" s="169">
        <v>0</v>
      </c>
      <c r="H51" s="169">
        <v>-4.0000000000000001E-3</v>
      </c>
      <c r="I51" s="169">
        <v>-4.0000000000000001E-3</v>
      </c>
      <c r="J51" s="169">
        <v>0</v>
      </c>
      <c r="K51" s="169">
        <v>0</v>
      </c>
      <c r="L51" s="169">
        <v>0</v>
      </c>
      <c r="M51" s="169">
        <v>0</v>
      </c>
      <c r="N51" s="1087"/>
      <c r="O51" s="169">
        <v>0</v>
      </c>
      <c r="P51" s="169">
        <v>0</v>
      </c>
    </row>
    <row r="52" spans="1:16" ht="15" customHeight="1" x14ac:dyDescent="0.2">
      <c r="A52" s="219" t="s">
        <v>1452</v>
      </c>
      <c r="B52" s="169">
        <v>8005.3729999999996</v>
      </c>
      <c r="C52" s="169">
        <v>6818.6329999999998</v>
      </c>
      <c r="D52" s="169">
        <v>182.81299999999999</v>
      </c>
      <c r="E52" s="169">
        <v>46.331000000000003</v>
      </c>
      <c r="F52" s="169">
        <v>0</v>
      </c>
      <c r="G52" s="169">
        <v>46.331000000000003</v>
      </c>
      <c r="H52" s="169">
        <v>-4.3250000000000002</v>
      </c>
      <c r="I52" s="169">
        <v>-0.18</v>
      </c>
      <c r="J52" s="169">
        <v>-4.1449999999999996</v>
      </c>
      <c r="K52" s="169">
        <v>-0.13400000000000001</v>
      </c>
      <c r="L52" s="169">
        <v>0</v>
      </c>
      <c r="M52" s="169">
        <v>-0.13400000000000001</v>
      </c>
      <c r="N52" s="1087"/>
      <c r="O52" s="169">
        <v>402.11700000000002</v>
      </c>
      <c r="P52" s="169">
        <v>0</v>
      </c>
    </row>
    <row r="53" spans="1:16" ht="15" customHeight="1" x14ac:dyDescent="0.2">
      <c r="A53" s="219" t="s">
        <v>1453</v>
      </c>
      <c r="B53" s="169">
        <v>5462.2529999999997</v>
      </c>
      <c r="C53" s="169">
        <v>4939.8469999999998</v>
      </c>
      <c r="D53" s="169">
        <v>129.69300000000001</v>
      </c>
      <c r="E53" s="169">
        <v>3.3000000000000002E-2</v>
      </c>
      <c r="F53" s="169">
        <v>0</v>
      </c>
      <c r="G53" s="169">
        <v>3.3000000000000002E-2</v>
      </c>
      <c r="H53" s="169">
        <v>-1.69</v>
      </c>
      <c r="I53" s="169">
        <v>-1.1399999999999999</v>
      </c>
      <c r="J53" s="169">
        <v>-0.55000000000000004</v>
      </c>
      <c r="K53" s="169">
        <v>-3.3000000000000002E-2</v>
      </c>
      <c r="L53" s="169">
        <v>0</v>
      </c>
      <c r="M53" s="169">
        <v>-3.3000000000000002E-2</v>
      </c>
      <c r="N53" s="1087"/>
      <c r="O53" s="169">
        <v>15.026999999999999</v>
      </c>
      <c r="P53" s="169">
        <v>0</v>
      </c>
    </row>
    <row r="54" spans="1:16" ht="15" customHeight="1" x14ac:dyDescent="0.2">
      <c r="A54" s="219" t="s">
        <v>1454</v>
      </c>
      <c r="B54" s="169">
        <v>32820.555999999997</v>
      </c>
      <c r="C54" s="169">
        <v>27156.867999999999</v>
      </c>
      <c r="D54" s="169">
        <v>1610.296</v>
      </c>
      <c r="E54" s="169">
        <v>6.6079999999999997</v>
      </c>
      <c r="F54" s="169">
        <v>0</v>
      </c>
      <c r="G54" s="169">
        <v>6.6079999999999997</v>
      </c>
      <c r="H54" s="169">
        <v>-2.0910000000000002</v>
      </c>
      <c r="I54" s="169">
        <v>-1.202</v>
      </c>
      <c r="J54" s="169">
        <v>-0.88900000000000001</v>
      </c>
      <c r="K54" s="169">
        <v>-0.61699999999999999</v>
      </c>
      <c r="L54" s="169">
        <v>0</v>
      </c>
      <c r="M54" s="169">
        <v>-0.61699999999999999</v>
      </c>
      <c r="N54" s="1087"/>
      <c r="O54" s="169">
        <v>10517.153</v>
      </c>
      <c r="P54" s="169">
        <v>3.0329999999999999</v>
      </c>
    </row>
    <row r="55" spans="1:16" ht="15" customHeight="1" x14ac:dyDescent="0.2">
      <c r="A55" s="219" t="s">
        <v>1455</v>
      </c>
      <c r="B55" s="169">
        <v>206393.28899999999</v>
      </c>
      <c r="C55" s="169">
        <v>135458.51500000001</v>
      </c>
      <c r="D55" s="169">
        <v>8706.7759999999998</v>
      </c>
      <c r="E55" s="169">
        <v>626.85500000000002</v>
      </c>
      <c r="F55" s="169">
        <v>0</v>
      </c>
      <c r="G55" s="169">
        <v>622.97</v>
      </c>
      <c r="H55" s="169">
        <v>-36.984999999999999</v>
      </c>
      <c r="I55" s="169">
        <v>-14.629</v>
      </c>
      <c r="J55" s="169">
        <v>-22.356000000000002</v>
      </c>
      <c r="K55" s="169">
        <v>-97.385000000000005</v>
      </c>
      <c r="L55" s="169">
        <v>0</v>
      </c>
      <c r="M55" s="169">
        <v>-96.903999999999996</v>
      </c>
      <c r="N55" s="1087"/>
      <c r="O55" s="169">
        <v>22017.08</v>
      </c>
      <c r="P55" s="169">
        <v>241.25800000000001</v>
      </c>
    </row>
    <row r="56" spans="1:16" ht="15" customHeight="1" x14ac:dyDescent="0.2">
      <c r="A56" s="219" t="s">
        <v>517</v>
      </c>
      <c r="B56" s="169">
        <v>36686.273000000001</v>
      </c>
      <c r="C56" s="169">
        <v>31443.828000000001</v>
      </c>
      <c r="D56" s="169">
        <v>1552.694</v>
      </c>
      <c r="E56" s="169">
        <v>37.893999999999998</v>
      </c>
      <c r="F56" s="169">
        <v>0</v>
      </c>
      <c r="G56" s="169">
        <v>37.893999999999998</v>
      </c>
      <c r="H56" s="169">
        <v>-2.0840000000000001</v>
      </c>
      <c r="I56" s="169">
        <v>-0.33</v>
      </c>
      <c r="J56" s="169">
        <v>-1.754</v>
      </c>
      <c r="K56" s="169">
        <v>-1.0049999999999999</v>
      </c>
      <c r="L56" s="169">
        <v>0</v>
      </c>
      <c r="M56" s="169">
        <v>-1.0049999999999999</v>
      </c>
      <c r="N56" s="1087"/>
      <c r="O56" s="169">
        <v>12319.489</v>
      </c>
      <c r="P56" s="169">
        <v>18.5</v>
      </c>
    </row>
    <row r="57" spans="1:16" ht="15" customHeight="1" x14ac:dyDescent="0.2">
      <c r="A57" s="220" t="s">
        <v>184</v>
      </c>
      <c r="B57" s="215">
        <v>1212412.186</v>
      </c>
      <c r="C57" s="215">
        <v>999184.73899999994</v>
      </c>
      <c r="D57" s="215">
        <v>79885.316999999995</v>
      </c>
      <c r="E57" s="215">
        <v>13768.143</v>
      </c>
      <c r="F57" s="215">
        <v>0</v>
      </c>
      <c r="G57" s="215">
        <v>13513.276</v>
      </c>
      <c r="H57" s="215">
        <v>-1538.241</v>
      </c>
      <c r="I57" s="215">
        <v>-408.76299999999998</v>
      </c>
      <c r="J57" s="215">
        <v>-1129.453</v>
      </c>
      <c r="K57" s="215">
        <v>-4510.2969999999996</v>
      </c>
      <c r="L57" s="215">
        <v>0</v>
      </c>
      <c r="M57" s="215">
        <v>-4488.6170000000002</v>
      </c>
      <c r="N57" s="215">
        <v>-179.245</v>
      </c>
      <c r="O57" s="215">
        <v>633915.97100000002</v>
      </c>
      <c r="P57" s="215">
        <v>6632.7579999999998</v>
      </c>
    </row>
  </sheetData>
  <mergeCells count="20">
    <mergeCell ref="H32:M32"/>
    <mergeCell ref="N32:N33"/>
    <mergeCell ref="O32:P32"/>
    <mergeCell ref="B33:D33"/>
    <mergeCell ref="E33:G33"/>
    <mergeCell ref="H33:J33"/>
    <mergeCell ref="K33:M33"/>
    <mergeCell ref="O33:O34"/>
    <mergeCell ref="P33:P34"/>
    <mergeCell ref="B32:G32"/>
    <mergeCell ref="B2:G2"/>
    <mergeCell ref="H2:M2"/>
    <mergeCell ref="N2:N3"/>
    <mergeCell ref="O2:P2"/>
    <mergeCell ref="B3:D3"/>
    <mergeCell ref="E3:G3"/>
    <mergeCell ref="H3:J3"/>
    <mergeCell ref="K3:M3"/>
    <mergeCell ref="O3:O4"/>
    <mergeCell ref="P3:P4"/>
  </mergeCells>
  <hyperlinks>
    <hyperlink ref="R1" location="Index!A1" display="Index" xr:uid="{5E147184-4B71-4083-97AA-8957D51EB01C}"/>
    <hyperlink ref="R31" location="Index!A1" display="Index" xr:uid="{130575DC-6318-44FE-AC18-5D8D79273567}"/>
  </hyperlinks>
  <pageMargins left="0.70866141732283472" right="0.70866141732283472" top="0.74803149606299213" bottom="0.74803149606299213" header="0.31496062992125984" footer="0.31496062992125984"/>
  <pageSetup paperSize="9" scale="29" fitToHeight="0" orientation="landscape" r:id="rId1"/>
  <headerFooter>
    <oddHeader>&amp;CEN
Annex XV</oddHeader>
    <oddFooter>&amp;C&amp;P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4E404-BBEC-4DC4-9790-A8CCE0602C39}">
  <sheetPr codeName="Sheet34">
    <pageSetUpPr fitToPage="1"/>
  </sheetPr>
  <dimension ref="A1:I16"/>
  <sheetViews>
    <sheetView showGridLines="0" zoomScaleNormal="100" workbookViewId="0"/>
  </sheetViews>
  <sheetFormatPr defaultColWidth="8.5703125" defaultRowHeight="15" customHeight="1" x14ac:dyDescent="0.25"/>
  <cols>
    <col min="1" max="1" width="30.7109375" style="20" customWidth="1"/>
    <col min="2" max="7" width="15.7109375" style="20" customWidth="1"/>
    <col min="8" max="9" width="10.7109375" style="20" customWidth="1"/>
    <col min="10" max="16384" width="8.5703125" style="20"/>
  </cols>
  <sheetData>
    <row r="1" spans="1:9" ht="15" customHeight="1" x14ac:dyDescent="0.25">
      <c r="A1" s="1" t="s">
        <v>1518</v>
      </c>
      <c r="B1" s="1"/>
      <c r="C1" s="1"/>
      <c r="D1" s="1"/>
      <c r="E1" s="1"/>
      <c r="F1" s="1"/>
      <c r="G1" s="1"/>
      <c r="I1" s="1" t="s">
        <v>135</v>
      </c>
    </row>
    <row r="2" spans="1:9" ht="15" customHeight="1" x14ac:dyDescent="0.25">
      <c r="A2" s="796">
        <v>2025</v>
      </c>
      <c r="B2" s="1112" t="s">
        <v>1519</v>
      </c>
      <c r="C2" s="1112"/>
      <c r="D2" s="1112"/>
      <c r="E2" s="1112"/>
      <c r="F2" s="1112"/>
      <c r="G2" s="1112"/>
    </row>
    <row r="3" spans="1:9" ht="15" customHeight="1" x14ac:dyDescent="0.25">
      <c r="B3" s="9" t="s">
        <v>1520</v>
      </c>
      <c r="C3" s="9" t="s">
        <v>1521</v>
      </c>
      <c r="D3" s="9" t="s">
        <v>1522</v>
      </c>
      <c r="E3" s="9" t="s">
        <v>1523</v>
      </c>
      <c r="F3" s="9" t="s">
        <v>1524</v>
      </c>
      <c r="G3" s="9" t="s">
        <v>184</v>
      </c>
    </row>
    <row r="4" spans="1:9" ht="15" customHeight="1" x14ac:dyDescent="0.25">
      <c r="A4" s="3" t="s">
        <v>1450</v>
      </c>
      <c r="B4" s="805">
        <v>230792.57734266599</v>
      </c>
      <c r="C4" s="805">
        <v>170254.08193789446</v>
      </c>
      <c r="D4" s="805">
        <v>255222.73042531419</v>
      </c>
      <c r="E4" s="805">
        <v>491927.32916501793</v>
      </c>
      <c r="F4" s="805">
        <v>0</v>
      </c>
      <c r="G4" s="805">
        <v>1148196.7188708929</v>
      </c>
    </row>
    <row r="5" spans="1:9" ht="15" customHeight="1" x14ac:dyDescent="0.25">
      <c r="A5" s="3" t="s">
        <v>1471</v>
      </c>
      <c r="B5" s="805">
        <v>0</v>
      </c>
      <c r="C5" s="805">
        <v>11093.038566310001</v>
      </c>
      <c r="D5" s="805">
        <v>48395.19293785996</v>
      </c>
      <c r="E5" s="805">
        <v>42146.585602900057</v>
      </c>
      <c r="F5" s="805">
        <v>0</v>
      </c>
      <c r="G5" s="805">
        <v>101634.81710707002</v>
      </c>
    </row>
    <row r="6" spans="1:9" ht="15" customHeight="1" x14ac:dyDescent="0.25">
      <c r="A6" s="6" t="s">
        <v>184</v>
      </c>
      <c r="B6" s="380">
        <v>230792.57734266625</v>
      </c>
      <c r="C6" s="380">
        <v>181347.12050420447</v>
      </c>
      <c r="D6" s="380">
        <v>303617.92336317414</v>
      </c>
      <c r="E6" s="380">
        <v>534073.91476791794</v>
      </c>
      <c r="F6" s="380">
        <v>0</v>
      </c>
      <c r="G6" s="380">
        <v>1249831.5359779629</v>
      </c>
    </row>
    <row r="11" spans="1:9" ht="15" customHeight="1" x14ac:dyDescent="0.25">
      <c r="A11" s="1" t="s">
        <v>1518</v>
      </c>
      <c r="B11" s="1"/>
      <c r="C11" s="1"/>
      <c r="D11" s="1"/>
      <c r="E11" s="1"/>
      <c r="F11" s="1"/>
      <c r="G11" s="1"/>
    </row>
    <row r="12" spans="1:9" ht="15" customHeight="1" x14ac:dyDescent="0.25">
      <c r="A12" s="796">
        <v>2024</v>
      </c>
      <c r="B12" s="1112" t="s">
        <v>1519</v>
      </c>
      <c r="C12" s="1112"/>
      <c r="D12" s="1112"/>
      <c r="E12" s="1112"/>
      <c r="F12" s="1112"/>
      <c r="G12" s="1112"/>
    </row>
    <row r="13" spans="1:9" ht="15" customHeight="1" x14ac:dyDescent="0.25">
      <c r="B13" s="9" t="s">
        <v>1520</v>
      </c>
      <c r="C13" s="9" t="s">
        <v>1521</v>
      </c>
      <c r="D13" s="9" t="s">
        <v>1522</v>
      </c>
      <c r="E13" s="9" t="s">
        <v>1523</v>
      </c>
      <c r="F13" s="9" t="s">
        <v>1524</v>
      </c>
      <c r="G13" s="9" t="s">
        <v>184</v>
      </c>
    </row>
    <row r="14" spans="1:9" ht="15" customHeight="1" x14ac:dyDescent="0.25">
      <c r="A14" s="3" t="s">
        <v>1450</v>
      </c>
      <c r="B14" s="806">
        <v>265141.84646355995</v>
      </c>
      <c r="C14" s="806">
        <v>308330.81772898947</v>
      </c>
      <c r="D14" s="806">
        <v>258895.9039246575</v>
      </c>
      <c r="E14" s="806">
        <v>446377.20323078294</v>
      </c>
      <c r="F14" s="806"/>
      <c r="G14" s="806">
        <v>1278745.77134799</v>
      </c>
    </row>
    <row r="15" spans="1:9" ht="15" customHeight="1" x14ac:dyDescent="0.25">
      <c r="A15" s="3" t="s">
        <v>1471</v>
      </c>
      <c r="B15" s="806"/>
      <c r="C15" s="806">
        <v>25580.492325080006</v>
      </c>
      <c r="D15" s="806">
        <v>63944.682194750014</v>
      </c>
      <c r="E15" s="806">
        <v>103520.96886001994</v>
      </c>
      <c r="F15" s="806"/>
      <c r="G15" s="806">
        <v>193046.14337984996</v>
      </c>
    </row>
    <row r="16" spans="1:9" ht="15" customHeight="1" x14ac:dyDescent="0.25">
      <c r="A16" s="6" t="s">
        <v>184</v>
      </c>
      <c r="B16" s="807">
        <v>265141.84646355995</v>
      </c>
      <c r="C16" s="807">
        <v>333911.31005406944</v>
      </c>
      <c r="D16" s="807">
        <v>322840.58611940756</v>
      </c>
      <c r="E16" s="807">
        <v>549898.17209080281</v>
      </c>
      <c r="F16" s="807"/>
      <c r="G16" s="807">
        <v>1471791.9147278399</v>
      </c>
    </row>
  </sheetData>
  <mergeCells count="2">
    <mergeCell ref="B2:G2"/>
    <mergeCell ref="B12:G12"/>
  </mergeCells>
  <hyperlinks>
    <hyperlink ref="I1" location="Index!A1" display="Index" xr:uid="{148392BB-B05C-4B1A-82BE-543F19879CF1}"/>
  </hyperlinks>
  <pageMargins left="0.70866141732283472" right="0.70866141732283472" top="0.74803149606299213" bottom="0.74803149606299213" header="0.31496062992125984" footer="0.31496062992125984"/>
  <pageSetup paperSize="9" scale="49" orientation="landscape" r:id="rId1"/>
  <headerFooter>
    <oddHeader>&amp;CEN
Annex XV</oddHead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42"/>
  <sheetViews>
    <sheetView showGridLines="0" zoomScaleNormal="100" workbookViewId="0"/>
  </sheetViews>
  <sheetFormatPr defaultColWidth="9.140625" defaultRowHeight="15" customHeight="1" x14ac:dyDescent="0.2"/>
  <cols>
    <col min="1" max="1" width="10.7109375" style="7" customWidth="1"/>
    <col min="2" max="2" width="75.42578125" style="7" customWidth="1"/>
    <col min="3" max="6" width="15.7109375" style="7" customWidth="1"/>
    <col min="7" max="8" width="10.7109375" style="7" customWidth="1"/>
    <col min="9" max="16384" width="9.140625" style="7"/>
  </cols>
  <sheetData>
    <row r="1" spans="1:8" ht="15" customHeight="1" x14ac:dyDescent="0.2">
      <c r="A1" s="617" t="s">
        <v>138</v>
      </c>
      <c r="B1" s="1"/>
      <c r="C1" s="1"/>
      <c r="D1" s="1"/>
      <c r="E1" s="186"/>
      <c r="F1" s="187"/>
      <c r="H1" s="1" t="s">
        <v>135</v>
      </c>
    </row>
    <row r="2" spans="1:8" ht="15" customHeight="1" x14ac:dyDescent="0.2">
      <c r="A2" s="1092"/>
      <c r="B2" s="1093"/>
      <c r="C2" s="1091" t="s">
        <v>139</v>
      </c>
      <c r="D2" s="1091"/>
      <c r="E2" s="1091" t="s">
        <v>140</v>
      </c>
      <c r="F2" s="1091"/>
      <c r="H2" s="160"/>
    </row>
    <row r="3" spans="1:8" ht="15" customHeight="1" x14ac:dyDescent="0.2">
      <c r="A3" s="1094"/>
      <c r="B3" s="1095"/>
      <c r="C3" s="622">
        <v>2025</v>
      </c>
      <c r="D3" s="622" t="s">
        <v>2528</v>
      </c>
      <c r="E3" s="622">
        <v>2025</v>
      </c>
      <c r="F3" s="622">
        <v>2024</v>
      </c>
    </row>
    <row r="4" spans="1:8" ht="15" customHeight="1" x14ac:dyDescent="0.2">
      <c r="A4" s="5">
        <v>1</v>
      </c>
      <c r="B4" s="6" t="s">
        <v>143</v>
      </c>
      <c r="C4" s="1033">
        <v>266143</v>
      </c>
      <c r="D4" s="644">
        <v>266272</v>
      </c>
      <c r="E4" s="1033">
        <v>21291</v>
      </c>
      <c r="F4" s="645">
        <v>21301.759999999998</v>
      </c>
      <c r="G4" s="489"/>
      <c r="H4" s="489"/>
    </row>
    <row r="5" spans="1:8" ht="15" customHeight="1" x14ac:dyDescent="0.2">
      <c r="A5" s="2">
        <v>2</v>
      </c>
      <c r="B5" s="4" t="s">
        <v>144</v>
      </c>
      <c r="C5" s="649">
        <v>45454</v>
      </c>
      <c r="D5" s="584">
        <v>28283</v>
      </c>
      <c r="E5" s="649">
        <v>3636</v>
      </c>
      <c r="F5" s="209">
        <v>2262.64</v>
      </c>
      <c r="G5" s="489"/>
      <c r="H5" s="489"/>
    </row>
    <row r="6" spans="1:8" ht="15" customHeight="1" x14ac:dyDescent="0.2">
      <c r="A6" s="2">
        <v>3</v>
      </c>
      <c r="B6" s="4" t="s">
        <v>145</v>
      </c>
      <c r="C6" s="649">
        <v>87977</v>
      </c>
      <c r="D6" s="584"/>
      <c r="E6" s="649">
        <v>7038</v>
      </c>
      <c r="F6" s="209"/>
      <c r="G6" s="489"/>
      <c r="H6" s="489"/>
    </row>
    <row r="7" spans="1:8" ht="15" customHeight="1" x14ac:dyDescent="0.2">
      <c r="A7" s="2">
        <v>4</v>
      </c>
      <c r="B7" s="4" t="s">
        <v>146</v>
      </c>
      <c r="C7" s="649">
        <v>0</v>
      </c>
      <c r="D7" s="584">
        <v>0</v>
      </c>
      <c r="E7" s="649" t="s">
        <v>147</v>
      </c>
      <c r="F7" s="209"/>
      <c r="G7" s="489"/>
      <c r="H7" s="489"/>
    </row>
    <row r="8" spans="1:8" ht="15" customHeight="1" x14ac:dyDescent="0.2">
      <c r="A8" s="2" t="s">
        <v>148</v>
      </c>
      <c r="B8" s="4" t="s">
        <v>149</v>
      </c>
      <c r="C8" s="649">
        <v>0</v>
      </c>
      <c r="D8" s="584">
        <v>1402</v>
      </c>
      <c r="E8" s="649" t="s">
        <v>147</v>
      </c>
      <c r="F8" s="209">
        <v>112</v>
      </c>
      <c r="G8" s="489"/>
      <c r="H8" s="489"/>
    </row>
    <row r="9" spans="1:8" ht="15" customHeight="1" x14ac:dyDescent="0.2">
      <c r="A9" s="2">
        <v>5</v>
      </c>
      <c r="B9" s="4" t="s">
        <v>150</v>
      </c>
      <c r="C9" s="649">
        <v>94040</v>
      </c>
      <c r="D9" s="584">
        <v>202666</v>
      </c>
      <c r="E9" s="649">
        <v>7523</v>
      </c>
      <c r="F9" s="209">
        <v>16213.28</v>
      </c>
      <c r="G9" s="489"/>
      <c r="H9" s="489"/>
    </row>
    <row r="10" spans="1:8" ht="15" customHeight="1" x14ac:dyDescent="0.2">
      <c r="A10" s="5">
        <v>6</v>
      </c>
      <c r="B10" s="6" t="s">
        <v>151</v>
      </c>
      <c r="C10" s="1033">
        <v>10056</v>
      </c>
      <c r="D10" s="646">
        <v>12592</v>
      </c>
      <c r="E10" s="1033">
        <v>804</v>
      </c>
      <c r="F10" s="281">
        <v>1007.36</v>
      </c>
      <c r="G10" s="489"/>
      <c r="H10" s="489"/>
    </row>
    <row r="11" spans="1:8" ht="15" customHeight="1" x14ac:dyDescent="0.2">
      <c r="A11" s="2">
        <v>7</v>
      </c>
      <c r="B11" s="4" t="s">
        <v>144</v>
      </c>
      <c r="C11" s="649">
        <v>7532</v>
      </c>
      <c r="D11" s="584">
        <v>9853</v>
      </c>
      <c r="E11" s="649">
        <v>603</v>
      </c>
      <c r="F11" s="209">
        <v>788</v>
      </c>
      <c r="G11" s="489"/>
      <c r="H11" s="489"/>
    </row>
    <row r="12" spans="1:8" ht="15" customHeight="1" x14ac:dyDescent="0.2">
      <c r="A12" s="2">
        <v>8</v>
      </c>
      <c r="B12" s="4" t="s">
        <v>152</v>
      </c>
      <c r="C12" s="649">
        <v>0</v>
      </c>
      <c r="D12" s="584">
        <v>0</v>
      </c>
      <c r="E12" s="649" t="s">
        <v>147</v>
      </c>
      <c r="F12" s="209">
        <v>0</v>
      </c>
      <c r="G12" s="489"/>
      <c r="H12" s="489"/>
    </row>
    <row r="13" spans="1:8" ht="15" customHeight="1" x14ac:dyDescent="0.2">
      <c r="A13" s="2" t="s">
        <v>153</v>
      </c>
      <c r="B13" s="4" t="s">
        <v>154</v>
      </c>
      <c r="C13" s="649">
        <v>533</v>
      </c>
      <c r="D13" s="584">
        <v>344</v>
      </c>
      <c r="E13" s="649">
        <v>43</v>
      </c>
      <c r="F13" s="209">
        <v>27.52</v>
      </c>
      <c r="G13" s="489"/>
      <c r="H13" s="489"/>
    </row>
    <row r="14" spans="1:8" ht="15" customHeight="1" x14ac:dyDescent="0.2">
      <c r="A14" s="2">
        <v>9</v>
      </c>
      <c r="B14" s="4" t="s">
        <v>155</v>
      </c>
      <c r="C14" s="649">
        <v>1991</v>
      </c>
      <c r="D14" s="584">
        <v>2395</v>
      </c>
      <c r="E14" s="649">
        <v>159</v>
      </c>
      <c r="F14" s="209">
        <v>192</v>
      </c>
      <c r="G14" s="489"/>
      <c r="H14" s="489"/>
    </row>
    <row r="15" spans="1:8" ht="15" customHeight="1" x14ac:dyDescent="0.2">
      <c r="A15" s="2">
        <v>10</v>
      </c>
      <c r="B15" s="3" t="s">
        <v>156</v>
      </c>
      <c r="C15" s="649">
        <v>2720</v>
      </c>
      <c r="D15" s="584">
        <v>1034</v>
      </c>
      <c r="E15" s="649">
        <v>218</v>
      </c>
      <c r="F15" s="209">
        <v>82.72</v>
      </c>
      <c r="G15" s="489"/>
      <c r="H15" s="489"/>
    </row>
    <row r="16" spans="1:8" ht="15" customHeight="1" x14ac:dyDescent="0.2">
      <c r="A16" s="2" t="s">
        <v>157</v>
      </c>
      <c r="B16" s="3" t="s">
        <v>158</v>
      </c>
      <c r="C16" s="649">
        <v>2184</v>
      </c>
      <c r="D16" s="584">
        <v>1034</v>
      </c>
      <c r="E16" s="649">
        <v>175</v>
      </c>
      <c r="F16" s="209">
        <v>82.72</v>
      </c>
      <c r="G16" s="489"/>
      <c r="H16" s="489"/>
    </row>
    <row r="17" spans="1:8" ht="15" customHeight="1" x14ac:dyDescent="0.2">
      <c r="A17" s="2" t="s">
        <v>159</v>
      </c>
      <c r="B17" s="3" t="s">
        <v>160</v>
      </c>
      <c r="C17" s="649">
        <v>535</v>
      </c>
      <c r="D17" s="584">
        <v>0</v>
      </c>
      <c r="E17" s="649">
        <v>43</v>
      </c>
      <c r="F17" s="209" t="s">
        <v>161</v>
      </c>
      <c r="G17" s="489"/>
      <c r="H17" s="489"/>
    </row>
    <row r="18" spans="1:8" ht="15" customHeight="1" x14ac:dyDescent="0.2">
      <c r="A18" s="2" t="s">
        <v>162</v>
      </c>
      <c r="B18" s="3" t="s">
        <v>163</v>
      </c>
      <c r="C18" s="649">
        <v>0</v>
      </c>
      <c r="D18" s="584">
        <v>0</v>
      </c>
      <c r="E18" s="649" t="s">
        <v>147</v>
      </c>
      <c r="F18" s="209" t="s">
        <v>161</v>
      </c>
      <c r="G18" s="489"/>
      <c r="H18" s="489"/>
    </row>
    <row r="19" spans="1:8" ht="15" customHeight="1" x14ac:dyDescent="0.2">
      <c r="A19" s="502">
        <v>11</v>
      </c>
      <c r="B19" s="503" t="s">
        <v>21</v>
      </c>
      <c r="C19" s="647"/>
      <c r="D19" s="647"/>
      <c r="E19" s="647"/>
      <c r="F19" s="647"/>
      <c r="G19" s="489"/>
      <c r="H19" s="489"/>
    </row>
    <row r="20" spans="1:8" ht="15" customHeight="1" x14ac:dyDescent="0.2">
      <c r="A20" s="502">
        <v>12</v>
      </c>
      <c r="B20" s="503" t="s">
        <v>21</v>
      </c>
      <c r="C20" s="647"/>
      <c r="D20" s="647"/>
      <c r="E20" s="647"/>
      <c r="F20" s="647"/>
      <c r="G20" s="489"/>
      <c r="H20" s="489"/>
    </row>
    <row r="21" spans="1:8" ht="15" customHeight="1" x14ac:dyDescent="0.2">
      <c r="A21" s="502">
        <v>13</v>
      </c>
      <c r="B21" s="503" t="s">
        <v>21</v>
      </c>
      <c r="C21" s="647"/>
      <c r="D21" s="647"/>
      <c r="E21" s="647"/>
      <c r="F21" s="647"/>
      <c r="G21" s="489"/>
      <c r="H21" s="489"/>
    </row>
    <row r="22" spans="1:8" ht="15" customHeight="1" x14ac:dyDescent="0.2">
      <c r="A22" s="502">
        <v>14</v>
      </c>
      <c r="B22" s="503" t="s">
        <v>21</v>
      </c>
      <c r="C22" s="647"/>
      <c r="D22" s="647"/>
      <c r="E22" s="647"/>
      <c r="F22" s="647"/>
      <c r="G22" s="489"/>
      <c r="H22" s="489"/>
    </row>
    <row r="23" spans="1:8" ht="15" customHeight="1" x14ac:dyDescent="0.2">
      <c r="A23" s="5">
        <v>15</v>
      </c>
      <c r="B23" s="6" t="s">
        <v>164</v>
      </c>
      <c r="C23" s="1033">
        <v>0</v>
      </c>
      <c r="D23" s="646">
        <v>5</v>
      </c>
      <c r="E23" s="1033" t="s">
        <v>147</v>
      </c>
      <c r="F23" s="281">
        <v>0</v>
      </c>
      <c r="G23" s="489"/>
      <c r="H23" s="489"/>
    </row>
    <row r="24" spans="1:8" ht="15" customHeight="1" x14ac:dyDescent="0.2">
      <c r="A24" s="5">
        <v>16</v>
      </c>
      <c r="B24" s="6" t="s">
        <v>165</v>
      </c>
      <c r="C24" s="1033">
        <v>4479</v>
      </c>
      <c r="D24" s="646">
        <v>2563</v>
      </c>
      <c r="E24" s="1033">
        <v>358</v>
      </c>
      <c r="F24" s="281">
        <v>205</v>
      </c>
      <c r="G24" s="489"/>
      <c r="H24" s="489"/>
    </row>
    <row r="25" spans="1:8" ht="15" customHeight="1" x14ac:dyDescent="0.2">
      <c r="A25" s="2">
        <v>17</v>
      </c>
      <c r="B25" s="4" t="s">
        <v>166</v>
      </c>
      <c r="C25" s="649">
        <v>1231</v>
      </c>
      <c r="D25" s="584">
        <v>0</v>
      </c>
      <c r="E25" s="649">
        <v>98</v>
      </c>
      <c r="F25" s="209">
        <v>0</v>
      </c>
      <c r="G25" s="489"/>
      <c r="H25" s="489"/>
    </row>
    <row r="26" spans="1:8" ht="15" customHeight="1" x14ac:dyDescent="0.2">
      <c r="A26" s="2">
        <v>18</v>
      </c>
      <c r="B26" s="4" t="s">
        <v>167</v>
      </c>
      <c r="C26" s="649">
        <v>1012</v>
      </c>
      <c r="D26" s="584">
        <v>749</v>
      </c>
      <c r="E26" s="649">
        <v>81</v>
      </c>
      <c r="F26" s="209">
        <v>60</v>
      </c>
      <c r="G26" s="489"/>
      <c r="H26" s="489"/>
    </row>
    <row r="27" spans="1:8" ht="15" customHeight="1" x14ac:dyDescent="0.2">
      <c r="A27" s="2">
        <v>19</v>
      </c>
      <c r="B27" s="4" t="s">
        <v>168</v>
      </c>
      <c r="C27" s="649">
        <v>2134</v>
      </c>
      <c r="D27" s="584">
        <v>1813</v>
      </c>
      <c r="E27" s="649">
        <v>171</v>
      </c>
      <c r="F27" s="209">
        <v>145</v>
      </c>
      <c r="G27" s="489"/>
      <c r="H27" s="489"/>
    </row>
    <row r="28" spans="1:8" ht="15" customHeight="1" x14ac:dyDescent="0.2">
      <c r="A28" s="2" t="s">
        <v>169</v>
      </c>
      <c r="B28" s="4" t="s">
        <v>170</v>
      </c>
      <c r="C28" s="649">
        <v>101</v>
      </c>
      <c r="D28" s="584">
        <v>0</v>
      </c>
      <c r="E28" s="649">
        <v>8</v>
      </c>
      <c r="F28" s="209">
        <v>0</v>
      </c>
      <c r="G28" s="489"/>
      <c r="H28" s="489"/>
    </row>
    <row r="29" spans="1:8" ht="15" customHeight="1" x14ac:dyDescent="0.2">
      <c r="A29" s="5">
        <v>20</v>
      </c>
      <c r="B29" s="6" t="s">
        <v>171</v>
      </c>
      <c r="C29" s="1033">
        <v>12054</v>
      </c>
      <c r="D29" s="646">
        <v>12742</v>
      </c>
      <c r="E29" s="1033">
        <v>964</v>
      </c>
      <c r="F29" s="281">
        <v>1019</v>
      </c>
      <c r="G29" s="489"/>
      <c r="H29" s="489"/>
    </row>
    <row r="30" spans="1:8" ht="15" customHeight="1" x14ac:dyDescent="0.2">
      <c r="A30" s="491">
        <v>21</v>
      </c>
      <c r="B30" s="504" t="s">
        <v>172</v>
      </c>
      <c r="C30" s="649"/>
      <c r="D30" s="584"/>
      <c r="E30" s="649"/>
      <c r="F30" s="209"/>
      <c r="G30" s="489"/>
      <c r="H30" s="489"/>
    </row>
    <row r="31" spans="1:8" ht="15" customHeight="1" x14ac:dyDescent="0.2">
      <c r="A31" s="505" t="s">
        <v>173</v>
      </c>
      <c r="B31" s="506" t="s">
        <v>174</v>
      </c>
      <c r="C31" s="649">
        <v>5060</v>
      </c>
      <c r="D31" s="584">
        <v>4405</v>
      </c>
      <c r="E31" s="649">
        <v>405</v>
      </c>
      <c r="F31" s="281">
        <v>352.4</v>
      </c>
      <c r="G31" s="489"/>
      <c r="H31" s="489"/>
    </row>
    <row r="32" spans="1:8" ht="15" customHeight="1" x14ac:dyDescent="0.2">
      <c r="A32" s="2">
        <v>22</v>
      </c>
      <c r="B32" s="506" t="s">
        <v>175</v>
      </c>
      <c r="C32" s="649"/>
      <c r="D32" s="584"/>
      <c r="E32" s="649"/>
      <c r="F32" s="209"/>
      <c r="G32" s="489"/>
      <c r="H32" s="489"/>
    </row>
    <row r="33" spans="1:8" ht="15" customHeight="1" x14ac:dyDescent="0.2">
      <c r="A33" s="2" t="s">
        <v>176</v>
      </c>
      <c r="B33" s="3" t="s">
        <v>177</v>
      </c>
      <c r="C33" s="649">
        <v>0</v>
      </c>
      <c r="D33" s="584">
        <v>0</v>
      </c>
      <c r="E33" s="649" t="s">
        <v>147</v>
      </c>
      <c r="F33" s="209">
        <v>0</v>
      </c>
      <c r="G33" s="489"/>
      <c r="H33" s="489"/>
    </row>
    <row r="34" spans="1:8" ht="15" customHeight="1" x14ac:dyDescent="0.2">
      <c r="A34" s="2">
        <v>23</v>
      </c>
      <c r="B34" s="3" t="s">
        <v>178</v>
      </c>
      <c r="C34" s="649">
        <v>0</v>
      </c>
      <c r="D34" s="646"/>
      <c r="E34" s="649" t="s">
        <v>147</v>
      </c>
      <c r="F34" s="281"/>
      <c r="G34" s="489"/>
      <c r="H34" s="489"/>
    </row>
    <row r="35" spans="1:8" ht="15" customHeight="1" x14ac:dyDescent="0.2">
      <c r="A35" s="5">
        <v>24</v>
      </c>
      <c r="B35" s="6" t="s">
        <v>124</v>
      </c>
      <c r="C35" s="1033">
        <v>45288</v>
      </c>
      <c r="D35" s="646">
        <v>38500</v>
      </c>
      <c r="E35" s="1033">
        <v>3623</v>
      </c>
      <c r="F35" s="281">
        <v>3080</v>
      </c>
      <c r="G35" s="489"/>
      <c r="H35" s="489"/>
    </row>
    <row r="36" spans="1:8" ht="15" customHeight="1" x14ac:dyDescent="0.2">
      <c r="A36" s="2" t="s">
        <v>179</v>
      </c>
      <c r="B36" s="3" t="s">
        <v>180</v>
      </c>
      <c r="C36" s="649">
        <v>0</v>
      </c>
      <c r="D36" s="646"/>
      <c r="E36" s="649" t="s">
        <v>147</v>
      </c>
      <c r="F36" s="281"/>
      <c r="G36" s="489"/>
      <c r="H36" s="489"/>
    </row>
    <row r="37" spans="1:8" ht="15" customHeight="1" x14ac:dyDescent="0.2">
      <c r="A37" s="2">
        <v>25</v>
      </c>
      <c r="B37" s="6" t="s">
        <v>2533</v>
      </c>
      <c r="C37" s="1033">
        <v>11412</v>
      </c>
      <c r="D37" s="646">
        <v>11230</v>
      </c>
      <c r="E37" s="1033">
        <v>913</v>
      </c>
      <c r="F37" s="281">
        <v>898</v>
      </c>
      <c r="G37" s="489"/>
      <c r="H37" s="489"/>
    </row>
    <row r="38" spans="1:8" ht="15" customHeight="1" x14ac:dyDescent="0.2">
      <c r="A38" s="2">
        <v>26</v>
      </c>
      <c r="B38" s="507" t="s">
        <v>181</v>
      </c>
      <c r="C38" s="1037">
        <v>0.5</v>
      </c>
      <c r="D38" s="646"/>
      <c r="E38" s="649"/>
      <c r="F38" s="648"/>
      <c r="G38" s="489"/>
      <c r="H38" s="489"/>
    </row>
    <row r="39" spans="1:8" ht="15" customHeight="1" x14ac:dyDescent="0.2">
      <c r="A39" s="2">
        <v>27</v>
      </c>
      <c r="B39" s="464" t="s">
        <v>182</v>
      </c>
      <c r="C39" s="649">
        <v>0</v>
      </c>
      <c r="D39" s="646"/>
      <c r="E39" s="649"/>
      <c r="F39" s="648"/>
      <c r="G39" s="489"/>
      <c r="H39" s="489"/>
    </row>
    <row r="40" spans="1:8" ht="15" customHeight="1" x14ac:dyDescent="0.2">
      <c r="A40" s="2">
        <v>28</v>
      </c>
      <c r="B40" s="464" t="s">
        <v>183</v>
      </c>
      <c r="C40" s="649">
        <v>0</v>
      </c>
      <c r="D40" s="646"/>
      <c r="E40" s="649"/>
      <c r="F40" s="648"/>
      <c r="G40" s="489"/>
      <c r="H40" s="489"/>
    </row>
    <row r="41" spans="1:8" ht="15" customHeight="1" x14ac:dyDescent="0.2">
      <c r="A41" s="5">
        <v>29</v>
      </c>
      <c r="B41" s="6" t="s">
        <v>184</v>
      </c>
      <c r="C41" s="1033">
        <v>340739</v>
      </c>
      <c r="D41" s="281">
        <v>333708</v>
      </c>
      <c r="E41" s="1033">
        <v>27259</v>
      </c>
      <c r="F41" s="281">
        <v>26697</v>
      </c>
      <c r="G41" s="489"/>
      <c r="H41" s="489"/>
    </row>
    <row r="42" spans="1:8" ht="15" customHeight="1" x14ac:dyDescent="0.2">
      <c r="A42" s="7" t="s">
        <v>2527</v>
      </c>
    </row>
  </sheetData>
  <mergeCells count="3">
    <mergeCell ref="E2:F2"/>
    <mergeCell ref="A2:B3"/>
    <mergeCell ref="C2:D2"/>
  </mergeCells>
  <hyperlinks>
    <hyperlink ref="H1" location="Index!A1" display="Index" xr:uid="{6B6E71F3-813F-4CEA-A677-D80E8813CD20}"/>
  </hyperlinks>
  <pageMargins left="0.7" right="0.7" top="0.75" bottom="0.75" header="0.3" footer="0.3"/>
  <pageSetup paperSize="9" orientation="landscape" r:id="rId1"/>
  <headerFooter>
    <oddHeader>&amp;CEN
Annex I</oddHeader>
    <oddFooter>&amp;C&amp;P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C81B7-40F3-47B6-A949-06CD913FAEE9}">
  <sheetPr codeName="Sheet35">
    <pageSetUpPr fitToPage="1"/>
  </sheetPr>
  <dimension ref="A1:E13"/>
  <sheetViews>
    <sheetView showGridLines="0" zoomScaleNormal="100" workbookViewId="0"/>
  </sheetViews>
  <sheetFormatPr defaultColWidth="8.5703125" defaultRowHeight="15" customHeight="1" x14ac:dyDescent="0.2"/>
  <cols>
    <col min="1" max="1" width="75.7109375" style="8" customWidth="1"/>
    <col min="2" max="3" width="15.7109375" style="8" customWidth="1"/>
    <col min="4" max="5" width="10.7109375" style="8" customWidth="1"/>
    <col min="6" max="30" width="8.5703125" style="8" customWidth="1"/>
    <col min="31" max="16384" width="8.5703125" style="8"/>
  </cols>
  <sheetData>
    <row r="1" spans="1:5" ht="15" customHeight="1" x14ac:dyDescent="0.2">
      <c r="A1" s="1" t="s">
        <v>1525</v>
      </c>
      <c r="B1" s="1"/>
      <c r="C1" s="1"/>
      <c r="D1" s="7"/>
      <c r="E1" s="1" t="s">
        <v>135</v>
      </c>
    </row>
    <row r="2" spans="1:5" ht="15" customHeight="1" x14ac:dyDescent="0.2">
      <c r="A2" s="810"/>
      <c r="B2" s="808">
        <v>2025</v>
      </c>
      <c r="C2" s="622">
        <v>2024</v>
      </c>
      <c r="D2" s="7"/>
    </row>
    <row r="3" spans="1:5" ht="22.5" x14ac:dyDescent="0.2">
      <c r="A3" s="811"/>
      <c r="B3" s="627" t="s">
        <v>1526</v>
      </c>
      <c r="C3" s="5" t="s">
        <v>1526</v>
      </c>
      <c r="D3" s="7"/>
    </row>
    <row r="4" spans="1:5" ht="15" customHeight="1" x14ac:dyDescent="0.2">
      <c r="A4" s="809" t="s">
        <v>1527</v>
      </c>
      <c r="B4" s="1055">
        <v>13045</v>
      </c>
      <c r="C4" s="1056">
        <v>11352.376</v>
      </c>
      <c r="D4" s="7"/>
    </row>
    <row r="5" spans="1:5" ht="15" customHeight="1" x14ac:dyDescent="0.2">
      <c r="A5" s="3" t="s">
        <v>1528</v>
      </c>
      <c r="B5" s="1054">
        <v>4067</v>
      </c>
      <c r="C5" s="1057">
        <v>8231.1820000000007</v>
      </c>
      <c r="D5" s="7"/>
    </row>
    <row r="6" spans="1:5" ht="15" customHeight="1" x14ac:dyDescent="0.2">
      <c r="A6" s="3" t="s">
        <v>1529</v>
      </c>
      <c r="B6" s="1054">
        <v>-4346</v>
      </c>
      <c r="C6" s="1057">
        <v>-6538.2219999999998</v>
      </c>
      <c r="D6" s="7"/>
    </row>
    <row r="7" spans="1:5" ht="15" customHeight="1" x14ac:dyDescent="0.2">
      <c r="A7" s="4" t="s">
        <v>1530</v>
      </c>
      <c r="B7" s="1054">
        <v>1064</v>
      </c>
      <c r="C7" s="1057">
        <v>1084.934</v>
      </c>
      <c r="D7" s="7"/>
    </row>
    <row r="8" spans="1:5" ht="15" customHeight="1" x14ac:dyDescent="0.2">
      <c r="A8" s="4" t="s">
        <v>1531</v>
      </c>
      <c r="B8" s="1054">
        <v>-3281</v>
      </c>
      <c r="C8" s="1057">
        <v>-5453.2879999999996</v>
      </c>
      <c r="D8" s="7"/>
    </row>
    <row r="9" spans="1:5" ht="15" customHeight="1" x14ac:dyDescent="0.2">
      <c r="A9" s="6" t="s">
        <v>1532</v>
      </c>
      <c r="B9" s="1055">
        <v>12767</v>
      </c>
      <c r="C9" s="1056">
        <v>13045.335999999999</v>
      </c>
      <c r="D9" s="7"/>
    </row>
    <row r="13" spans="1:5" ht="15" customHeight="1" x14ac:dyDescent="0.2">
      <c r="B13" s="261"/>
      <c r="C13" s="261"/>
    </row>
  </sheetData>
  <hyperlinks>
    <hyperlink ref="E1" location="Index!A1" display="Index" xr:uid="{F3CEACF2-D92A-44FE-A440-CF84DA252579}"/>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22797-D84C-4F47-B688-227A7CCFDC16}">
  <sheetPr codeName="Sheet36">
    <pageSetUpPr autoPageBreaks="0" fitToPage="1"/>
  </sheetPr>
  <dimension ref="A1:H21"/>
  <sheetViews>
    <sheetView showGridLines="0" zoomScaleNormal="100" zoomScaleSheetLayoutView="100" zoomScalePageLayoutView="80" workbookViewId="0"/>
  </sheetViews>
  <sheetFormatPr defaultColWidth="9.140625" defaultRowHeight="15" customHeight="1" x14ac:dyDescent="0.2"/>
  <cols>
    <col min="1" max="1" width="45.7109375" style="8" customWidth="1"/>
    <col min="2" max="6" width="15.7109375" style="8" customWidth="1"/>
    <col min="7" max="8" width="10.7109375" style="8" customWidth="1"/>
    <col min="9" max="16384" width="9.140625" style="8"/>
  </cols>
  <sheetData>
    <row r="1" spans="1:8" ht="15" customHeight="1" x14ac:dyDescent="0.2">
      <c r="A1" s="1" t="s">
        <v>1533</v>
      </c>
      <c r="B1" s="1"/>
      <c r="C1" s="1"/>
      <c r="D1" s="1"/>
      <c r="E1" s="1"/>
      <c r="F1" s="1"/>
      <c r="H1" s="1" t="s">
        <v>135</v>
      </c>
    </row>
    <row r="2" spans="1:8" ht="15" customHeight="1" x14ac:dyDescent="0.2">
      <c r="A2" s="796">
        <v>2025</v>
      </c>
      <c r="B2" s="1186" t="s">
        <v>1534</v>
      </c>
      <c r="C2" s="1189" t="s">
        <v>1535</v>
      </c>
      <c r="D2" s="87"/>
      <c r="E2" s="87"/>
      <c r="F2" s="88"/>
      <c r="G2" s="84"/>
      <c r="H2" s="84"/>
    </row>
    <row r="3" spans="1:8" ht="15" customHeight="1" x14ac:dyDescent="0.2">
      <c r="A3" s="85"/>
      <c r="B3" s="1187"/>
      <c r="C3" s="1190"/>
      <c r="D3" s="1186" t="s">
        <v>1536</v>
      </c>
      <c r="E3" s="1189" t="s">
        <v>1537</v>
      </c>
      <c r="F3" s="89"/>
      <c r="G3" s="84"/>
      <c r="H3" s="84"/>
    </row>
    <row r="4" spans="1:8" ht="22.5" x14ac:dyDescent="0.2">
      <c r="A4" s="85"/>
      <c r="B4" s="1188"/>
      <c r="C4" s="1191"/>
      <c r="D4" s="1188"/>
      <c r="E4" s="1191"/>
      <c r="F4" s="86" t="s">
        <v>1538</v>
      </c>
      <c r="G4" s="84"/>
      <c r="H4" s="84"/>
    </row>
    <row r="5" spans="1:8" ht="15" customHeight="1" x14ac:dyDescent="0.2">
      <c r="A5" s="14" t="s">
        <v>1450</v>
      </c>
      <c r="B5" s="179">
        <v>235609</v>
      </c>
      <c r="C5" s="179">
        <v>640060</v>
      </c>
      <c r="D5" s="179">
        <v>590878</v>
      </c>
      <c r="E5" s="179">
        <v>49182</v>
      </c>
      <c r="F5" s="180"/>
      <c r="G5" s="84"/>
      <c r="H5" s="84"/>
    </row>
    <row r="6" spans="1:8" ht="15" customHeight="1" x14ac:dyDescent="0.2">
      <c r="A6" s="14" t="s">
        <v>1539</v>
      </c>
      <c r="B6" s="179">
        <v>106501</v>
      </c>
      <c r="C6" s="179">
        <v>1282</v>
      </c>
      <c r="D6" s="179" t="s">
        <v>147</v>
      </c>
      <c r="E6" s="179">
        <v>1282</v>
      </c>
      <c r="F6" s="181"/>
      <c r="G6" s="84"/>
      <c r="H6" s="84"/>
    </row>
    <row r="7" spans="1:8" ht="15" customHeight="1" x14ac:dyDescent="0.2">
      <c r="A7" s="14" t="s">
        <v>184</v>
      </c>
      <c r="B7" s="179">
        <v>342110</v>
      </c>
      <c r="C7" s="179">
        <v>641342</v>
      </c>
      <c r="D7" s="179">
        <v>590878</v>
      </c>
      <c r="E7" s="135">
        <v>50464</v>
      </c>
      <c r="F7" s="180"/>
      <c r="G7" s="84"/>
      <c r="H7" s="84"/>
    </row>
    <row r="8" spans="1:8" ht="15" customHeight="1" x14ac:dyDescent="0.2">
      <c r="A8" s="90" t="s">
        <v>1540</v>
      </c>
      <c r="B8" s="182">
        <v>2411</v>
      </c>
      <c r="C8" s="179">
        <v>5952</v>
      </c>
      <c r="D8" s="179">
        <v>4933</v>
      </c>
      <c r="E8" s="183">
        <v>1020</v>
      </c>
      <c r="F8" s="180"/>
      <c r="G8" s="84"/>
      <c r="H8" s="84"/>
    </row>
    <row r="9" spans="1:8" ht="15" customHeight="1" x14ac:dyDescent="0.2">
      <c r="A9" s="90" t="s">
        <v>1541</v>
      </c>
      <c r="B9" s="182">
        <v>6815</v>
      </c>
      <c r="C9" s="179">
        <v>5952</v>
      </c>
      <c r="D9" s="284"/>
      <c r="E9" s="284"/>
      <c r="F9" s="181"/>
      <c r="G9" s="84"/>
      <c r="H9" s="84"/>
    </row>
    <row r="10" spans="1:8" ht="15" customHeight="1" x14ac:dyDescent="0.2">
      <c r="A10" s="20"/>
    </row>
    <row r="13" spans="1:8" ht="15" customHeight="1" x14ac:dyDescent="0.2">
      <c r="A13" s="1" t="s">
        <v>1533</v>
      </c>
      <c r="B13" s="1"/>
      <c r="C13" s="1"/>
      <c r="D13" s="1"/>
      <c r="E13" s="1"/>
      <c r="F13" s="1"/>
      <c r="H13" s="1" t="s">
        <v>135</v>
      </c>
    </row>
    <row r="14" spans="1:8" ht="15" customHeight="1" x14ac:dyDescent="0.2">
      <c r="A14" s="796">
        <v>2024</v>
      </c>
      <c r="B14" s="1186" t="s">
        <v>1534</v>
      </c>
      <c r="C14" s="1189" t="s">
        <v>1535</v>
      </c>
      <c r="D14" s="87"/>
      <c r="E14" s="87"/>
      <c r="F14" s="88"/>
      <c r="G14" s="84"/>
      <c r="H14" s="84"/>
    </row>
    <row r="15" spans="1:8" ht="15" customHeight="1" x14ac:dyDescent="0.2">
      <c r="A15" s="85"/>
      <c r="B15" s="1187"/>
      <c r="C15" s="1190"/>
      <c r="D15" s="1186" t="s">
        <v>1536</v>
      </c>
      <c r="E15" s="1189" t="s">
        <v>1537</v>
      </c>
      <c r="F15" s="89"/>
      <c r="G15" s="84"/>
      <c r="H15" s="84"/>
    </row>
    <row r="16" spans="1:8" ht="15" customHeight="1" x14ac:dyDescent="0.2">
      <c r="A16" s="85"/>
      <c r="B16" s="1188"/>
      <c r="C16" s="1191"/>
      <c r="D16" s="1188"/>
      <c r="E16" s="1191"/>
      <c r="F16" s="86" t="s">
        <v>1538</v>
      </c>
      <c r="G16" s="84"/>
      <c r="H16" s="84"/>
    </row>
    <row r="17" spans="1:8" ht="15" customHeight="1" x14ac:dyDescent="0.2">
      <c r="A17" s="14" t="s">
        <v>1450</v>
      </c>
      <c r="B17" s="179">
        <v>237767.288</v>
      </c>
      <c r="C17" s="179">
        <v>594416.28599999996</v>
      </c>
      <c r="D17" s="179">
        <v>548658.73699999996</v>
      </c>
      <c r="E17" s="179">
        <v>45757.548999999999</v>
      </c>
      <c r="F17" s="180"/>
      <c r="G17" s="84"/>
      <c r="H17" s="84"/>
    </row>
    <row r="18" spans="1:8" ht="15" customHeight="1" x14ac:dyDescent="0.2">
      <c r="A18" s="14" t="s">
        <v>1539</v>
      </c>
      <c r="B18" s="179">
        <v>97447.648000000001</v>
      </c>
      <c r="C18" s="179">
        <v>578.20500000000004</v>
      </c>
      <c r="D18" s="179">
        <v>0</v>
      </c>
      <c r="E18" s="179">
        <v>578.20500000000004</v>
      </c>
      <c r="F18" s="181"/>
      <c r="G18" s="84"/>
      <c r="H18" s="84"/>
    </row>
    <row r="19" spans="1:8" ht="15" customHeight="1" x14ac:dyDescent="0.2">
      <c r="A19" s="14" t="s">
        <v>184</v>
      </c>
      <c r="B19" s="179">
        <v>335214.93599999999</v>
      </c>
      <c r="C19" s="179">
        <v>594994.49100000004</v>
      </c>
      <c r="D19" s="179">
        <v>548658.73699999996</v>
      </c>
      <c r="E19" s="135">
        <v>46335.754000000001</v>
      </c>
      <c r="F19" s="180"/>
      <c r="G19" s="84"/>
      <c r="H19" s="84"/>
    </row>
    <row r="20" spans="1:8" ht="15" customHeight="1" x14ac:dyDescent="0.2">
      <c r="A20" s="90" t="s">
        <v>1540</v>
      </c>
      <c r="B20" s="182">
        <v>2269.3319999999999</v>
      </c>
      <c r="C20" s="179">
        <v>6369.9669999999996</v>
      </c>
      <c r="D20" s="179">
        <v>5201.9679999999998</v>
      </c>
      <c r="E20" s="183">
        <v>1167.999</v>
      </c>
      <c r="F20" s="180"/>
      <c r="G20" s="84"/>
      <c r="H20" s="84"/>
    </row>
    <row r="21" spans="1:8" ht="15" customHeight="1" x14ac:dyDescent="0.2">
      <c r="A21" s="90" t="s">
        <v>1541</v>
      </c>
      <c r="B21" s="182">
        <v>6675.3689999999997</v>
      </c>
      <c r="C21" s="179">
        <v>6369.9669999999996</v>
      </c>
      <c r="D21" s="284"/>
      <c r="E21" s="284"/>
      <c r="F21" s="181"/>
      <c r="G21" s="84"/>
      <c r="H21" s="84"/>
    </row>
  </sheetData>
  <mergeCells count="8">
    <mergeCell ref="B2:B4"/>
    <mergeCell ref="C2:C4"/>
    <mergeCell ref="D3:D4"/>
    <mergeCell ref="E3:E4"/>
    <mergeCell ref="B14:B16"/>
    <mergeCell ref="C14:C16"/>
    <mergeCell ref="D15:D16"/>
    <mergeCell ref="E15:E16"/>
  </mergeCells>
  <hyperlinks>
    <hyperlink ref="H1" location="Index!A1" display="Index" xr:uid="{EFF20AA9-AA8C-4805-8C7A-C2BFB544136E}"/>
    <hyperlink ref="H13" location="Index!A1" display="Index" xr:uid="{C623F8E8-B606-4917-96F9-79879BE10BA5}"/>
  </hyperlinks>
  <pageMargins left="0.70866141732283472" right="0.70866141732283472" top="0.74803149606299213" bottom="0.74803149606299213" header="0.31496062992125984" footer="0.31496062992125984"/>
  <pageSetup paperSize="9" scale="69" orientation="landscape" r:id="rId1"/>
  <headerFooter>
    <oddHeader>&amp;CEN
Annex XVII</oddHeader>
    <oddFooter>&amp;C&amp;P</oddFooter>
    <evenHeader>&amp;L&amp;"Times New Roman,Regular"&amp;12&amp;K000000Central Bank of Ireland - RESTRICTED</evenHeader>
    <firstHeader>&amp;L&amp;"Times New Roman,Regular"&amp;12&amp;K000000Central Bank of Ireland - RESTRICTED</first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E8935-E74B-40B8-A1B6-1D8349BD1596}">
  <sheetPr codeName="Sheet40">
    <pageSetUpPr fitToPage="1"/>
  </sheetPr>
  <dimension ref="A1:AF156"/>
  <sheetViews>
    <sheetView showGridLines="0" zoomScaleNormal="100" workbookViewId="0">
      <selection sqref="A1:AC1"/>
    </sheetView>
  </sheetViews>
  <sheetFormatPr defaultColWidth="15.7109375" defaultRowHeight="15" customHeight="1" x14ac:dyDescent="0.25"/>
  <cols>
    <col min="1" max="29" width="15.7109375" style="20"/>
    <col min="30" max="31" width="10.7109375" style="20" customWidth="1"/>
    <col min="32" max="16384" width="15.7109375" style="20"/>
  </cols>
  <sheetData>
    <row r="1" spans="1:31" ht="15" customHeight="1" x14ac:dyDescent="0.25">
      <c r="A1" s="1111" t="s">
        <v>55</v>
      </c>
      <c r="B1" s="1111"/>
      <c r="C1" s="1111"/>
      <c r="D1" s="1111"/>
      <c r="E1" s="1111"/>
      <c r="F1" s="1111"/>
      <c r="G1" s="1111"/>
      <c r="H1" s="1111"/>
      <c r="I1" s="1111"/>
      <c r="J1" s="1111"/>
      <c r="K1" s="1111"/>
      <c r="L1" s="1111"/>
      <c r="M1" s="1111"/>
      <c r="N1" s="1111"/>
      <c r="O1" s="1111"/>
      <c r="P1" s="1111"/>
      <c r="Q1" s="1111"/>
      <c r="R1" s="1111"/>
      <c r="S1" s="1111"/>
      <c r="T1" s="1111"/>
      <c r="U1" s="1111"/>
      <c r="V1" s="1111"/>
      <c r="W1" s="1111"/>
      <c r="X1" s="1111"/>
      <c r="Y1" s="1111"/>
      <c r="Z1" s="1111"/>
      <c r="AA1" s="1111"/>
      <c r="AB1" s="1111"/>
      <c r="AC1" s="1111"/>
      <c r="AE1" s="1" t="s">
        <v>135</v>
      </c>
    </row>
    <row r="2" spans="1:31" ht="45" x14ac:dyDescent="0.25">
      <c r="A2" s="97" t="s">
        <v>1543</v>
      </c>
      <c r="B2" s="69" t="s">
        <v>1544</v>
      </c>
      <c r="C2" s="69" t="s">
        <v>1545</v>
      </c>
      <c r="D2" s="69" t="s">
        <v>1546</v>
      </c>
      <c r="E2" s="812" t="s">
        <v>1547</v>
      </c>
      <c r="F2" s="5" t="s">
        <v>1548</v>
      </c>
      <c r="G2" s="813" t="s">
        <v>1549</v>
      </c>
      <c r="H2" s="5" t="s">
        <v>1550</v>
      </c>
      <c r="I2" s="814" t="s">
        <v>1551</v>
      </c>
      <c r="J2" s="5" t="s">
        <v>1552</v>
      </c>
      <c r="K2" s="69" t="s">
        <v>1553</v>
      </c>
      <c r="L2" s="815" t="s">
        <v>1554</v>
      </c>
      <c r="M2" s="816" t="s">
        <v>1555</v>
      </c>
      <c r="N2" s="816" t="s">
        <v>1556</v>
      </c>
      <c r="O2" s="818"/>
      <c r="P2" s="97" t="s">
        <v>1557</v>
      </c>
      <c r="Q2" s="69" t="s">
        <v>1558</v>
      </c>
      <c r="R2" s="69" t="s">
        <v>1545</v>
      </c>
      <c r="S2" s="69" t="s">
        <v>1559</v>
      </c>
      <c r="T2" s="812" t="s">
        <v>1547</v>
      </c>
      <c r="U2" s="5" t="s">
        <v>1548</v>
      </c>
      <c r="V2" s="813" t="s">
        <v>1549</v>
      </c>
      <c r="W2" s="5" t="s">
        <v>1550</v>
      </c>
      <c r="X2" s="814" t="s">
        <v>1551</v>
      </c>
      <c r="Y2" s="5" t="s">
        <v>1560</v>
      </c>
      <c r="Z2" s="69" t="s">
        <v>1561</v>
      </c>
      <c r="AA2" s="815" t="s">
        <v>1554</v>
      </c>
      <c r="AB2" s="816" t="s">
        <v>1555</v>
      </c>
      <c r="AC2" s="816" t="s">
        <v>1556</v>
      </c>
    </row>
    <row r="3" spans="1:31" ht="15" customHeight="1" x14ac:dyDescent="0.25">
      <c r="A3" s="1194" t="s">
        <v>1562</v>
      </c>
      <c r="B3" s="1195"/>
      <c r="C3" s="1195"/>
      <c r="D3" s="1195"/>
      <c r="E3" s="1195"/>
      <c r="F3" s="1195"/>
      <c r="G3" s="1195"/>
      <c r="H3" s="1195"/>
      <c r="I3" s="1195"/>
      <c r="J3" s="1195"/>
      <c r="K3" s="1195"/>
      <c r="L3" s="1195"/>
      <c r="M3" s="1195"/>
      <c r="N3" s="1196"/>
      <c r="O3" s="818"/>
      <c r="P3" s="1194" t="s">
        <v>1563</v>
      </c>
      <c r="Q3" s="1195" t="s">
        <v>271</v>
      </c>
      <c r="R3" s="1195" t="s">
        <v>271</v>
      </c>
      <c r="S3" s="1195" t="s">
        <v>271</v>
      </c>
      <c r="T3" s="1195" t="s">
        <v>271</v>
      </c>
      <c r="U3" s="1195" t="s">
        <v>271</v>
      </c>
      <c r="V3" s="1195" t="s">
        <v>271</v>
      </c>
      <c r="W3" s="1195" t="s">
        <v>271</v>
      </c>
      <c r="X3" s="1195" t="s">
        <v>271</v>
      </c>
      <c r="Y3" s="1195" t="s">
        <v>271</v>
      </c>
      <c r="Z3" s="1195" t="s">
        <v>271</v>
      </c>
      <c r="AA3" s="1195" t="s">
        <v>271</v>
      </c>
      <c r="AB3" s="1195" t="s">
        <v>271</v>
      </c>
      <c r="AC3" s="1196" t="s">
        <v>271</v>
      </c>
    </row>
    <row r="4" spans="1:31" ht="15" customHeight="1" x14ac:dyDescent="0.25">
      <c r="A4" s="824" t="s">
        <v>271</v>
      </c>
      <c r="B4" s="817" t="s">
        <v>1564</v>
      </c>
      <c r="C4" s="819"/>
      <c r="D4" s="819"/>
      <c r="E4" s="820"/>
      <c r="F4" s="819"/>
      <c r="G4" s="821"/>
      <c r="H4" s="819"/>
      <c r="I4" s="822"/>
      <c r="J4" s="819"/>
      <c r="K4" s="819"/>
      <c r="L4" s="820"/>
      <c r="M4" s="823"/>
      <c r="N4" s="823"/>
      <c r="O4" s="818"/>
      <c r="P4" s="824" t="s">
        <v>271</v>
      </c>
      <c r="Q4" s="817" t="s">
        <v>1564</v>
      </c>
      <c r="R4" s="819">
        <v>16908.735531099999</v>
      </c>
      <c r="S4" s="819">
        <v>9397.1899820499984</v>
      </c>
      <c r="T4" s="820">
        <v>0.23419999999999999</v>
      </c>
      <c r="U4" s="819">
        <v>19109.637531650002</v>
      </c>
      <c r="V4" s="821">
        <v>1E-3</v>
      </c>
      <c r="W4" s="819">
        <v>1225</v>
      </c>
      <c r="X4" s="822">
        <v>0.30809999999999998</v>
      </c>
      <c r="Y4" s="819">
        <v>2</v>
      </c>
      <c r="Z4" s="819">
        <v>3539.6082942899998</v>
      </c>
      <c r="AA4" s="820">
        <v>0.18522634395485454</v>
      </c>
      <c r="AB4" s="823">
        <v>5.3463587699999993</v>
      </c>
      <c r="AC4" s="823">
        <v>-2.2823785999999999</v>
      </c>
    </row>
    <row r="5" spans="1:31" ht="15" customHeight="1" x14ac:dyDescent="0.25">
      <c r="A5" s="825" t="s">
        <v>271</v>
      </c>
      <c r="B5" s="826" t="s">
        <v>1565</v>
      </c>
      <c r="C5" s="819"/>
      <c r="D5" s="819"/>
      <c r="E5" s="820"/>
      <c r="F5" s="819"/>
      <c r="G5" s="821"/>
      <c r="H5" s="819"/>
      <c r="I5" s="822"/>
      <c r="J5" s="819"/>
      <c r="K5" s="819"/>
      <c r="L5" s="820"/>
      <c r="M5" s="823"/>
      <c r="N5" s="823"/>
      <c r="O5" s="818"/>
      <c r="P5" s="825" t="s">
        <v>271</v>
      </c>
      <c r="Q5" s="826" t="s">
        <v>1566</v>
      </c>
      <c r="R5" s="819">
        <v>10071.26908792</v>
      </c>
      <c r="S5" s="819">
        <v>5338.2259862800001</v>
      </c>
      <c r="T5" s="820">
        <v>0.27579999999999999</v>
      </c>
      <c r="U5" s="819">
        <v>11543.66602595</v>
      </c>
      <c r="V5" s="821">
        <v>8.0000000000000004E-4</v>
      </c>
      <c r="W5" s="819">
        <v>522</v>
      </c>
      <c r="X5" s="822">
        <v>0.35749999999999998</v>
      </c>
      <c r="Y5" s="819">
        <v>2</v>
      </c>
      <c r="Z5" s="819">
        <v>2217.7118885899999</v>
      </c>
      <c r="AA5" s="820">
        <v>0.1921150424487866</v>
      </c>
      <c r="AB5" s="823">
        <v>3.1934777099999998</v>
      </c>
      <c r="AC5" s="823">
        <v>-1.21621603</v>
      </c>
    </row>
    <row r="6" spans="1:31" ht="15" customHeight="1" x14ac:dyDescent="0.25">
      <c r="A6" s="825" t="s">
        <v>271</v>
      </c>
      <c r="B6" s="826" t="s">
        <v>1567</v>
      </c>
      <c r="C6" s="819"/>
      <c r="D6" s="819"/>
      <c r="E6" s="820"/>
      <c r="F6" s="819"/>
      <c r="G6" s="821"/>
      <c r="H6" s="819"/>
      <c r="I6" s="822"/>
      <c r="J6" s="819"/>
      <c r="K6" s="819"/>
      <c r="L6" s="820"/>
      <c r="M6" s="823"/>
      <c r="N6" s="823"/>
      <c r="O6" s="818"/>
      <c r="P6" s="825" t="s">
        <v>271</v>
      </c>
      <c r="Q6" s="826" t="s">
        <v>1568</v>
      </c>
      <c r="R6" s="819">
        <v>6837.4664431800002</v>
      </c>
      <c r="S6" s="819">
        <v>4058.9639957700001</v>
      </c>
      <c r="T6" s="820">
        <v>0.17949999999999999</v>
      </c>
      <c r="U6" s="819">
        <v>7565.9715056999994</v>
      </c>
      <c r="V6" s="821">
        <v>1.1999999999999999E-3</v>
      </c>
      <c r="W6" s="819">
        <v>703</v>
      </c>
      <c r="X6" s="822">
        <v>0.23280000000000001</v>
      </c>
      <c r="Y6" s="819">
        <v>3</v>
      </c>
      <c r="Z6" s="819">
        <v>1321.8964057000001</v>
      </c>
      <c r="AA6" s="820">
        <v>0.17471601693240832</v>
      </c>
      <c r="AB6" s="823">
        <v>2.1528810599999999</v>
      </c>
      <c r="AC6" s="823">
        <v>-1.0661625700000001</v>
      </c>
    </row>
    <row r="7" spans="1:31" ht="15" customHeight="1" x14ac:dyDescent="0.25">
      <c r="A7" s="825" t="s">
        <v>271</v>
      </c>
      <c r="B7" s="817" t="s">
        <v>1569</v>
      </c>
      <c r="C7" s="819"/>
      <c r="D7" s="819"/>
      <c r="E7" s="820"/>
      <c r="F7" s="819"/>
      <c r="G7" s="821"/>
      <c r="H7" s="819"/>
      <c r="I7" s="822"/>
      <c r="J7" s="819"/>
      <c r="K7" s="819"/>
      <c r="L7" s="820"/>
      <c r="M7" s="823"/>
      <c r="N7" s="823"/>
      <c r="O7" s="818"/>
      <c r="P7" s="825" t="s">
        <v>271</v>
      </c>
      <c r="Q7" s="817" t="s">
        <v>1569</v>
      </c>
      <c r="R7" s="819">
        <v>5259.0251524099995</v>
      </c>
      <c r="S7" s="819">
        <v>2991.0558940199999</v>
      </c>
      <c r="T7" s="820">
        <v>0.35720000000000002</v>
      </c>
      <c r="U7" s="819">
        <v>6327.3484243599996</v>
      </c>
      <c r="V7" s="821">
        <v>2.0999999999999999E-3</v>
      </c>
      <c r="W7" s="819">
        <v>508</v>
      </c>
      <c r="X7" s="822">
        <v>0.22969999999999999</v>
      </c>
      <c r="Y7" s="819">
        <v>2</v>
      </c>
      <c r="Z7" s="819">
        <v>1619.34182543</v>
      </c>
      <c r="AA7" s="820">
        <v>0.25592739909748108</v>
      </c>
      <c r="AB7" s="823">
        <v>3.0939433199999997</v>
      </c>
      <c r="AC7" s="823">
        <v>-0.51977833000000007</v>
      </c>
    </row>
    <row r="8" spans="1:31" ht="15" customHeight="1" x14ac:dyDescent="0.25">
      <c r="A8" s="825" t="s">
        <v>271</v>
      </c>
      <c r="B8" s="817" t="s">
        <v>1570</v>
      </c>
      <c r="C8" s="819"/>
      <c r="D8" s="819"/>
      <c r="E8" s="820"/>
      <c r="F8" s="819"/>
      <c r="G8" s="821"/>
      <c r="H8" s="819"/>
      <c r="I8" s="822"/>
      <c r="J8" s="819"/>
      <c r="K8" s="819"/>
      <c r="L8" s="820"/>
      <c r="M8" s="823"/>
      <c r="N8" s="823"/>
      <c r="O8" s="818"/>
      <c r="P8" s="825" t="s">
        <v>271</v>
      </c>
      <c r="Q8" s="817" t="s">
        <v>1570</v>
      </c>
      <c r="R8" s="819">
        <v>5337.6329329799992</v>
      </c>
      <c r="S8" s="819">
        <v>3725.1612382500002</v>
      </c>
      <c r="T8" s="820">
        <v>0.34899999999999998</v>
      </c>
      <c r="U8" s="819">
        <v>6637.69794886</v>
      </c>
      <c r="V8" s="821">
        <v>3.3E-3</v>
      </c>
      <c r="W8" s="819">
        <v>717</v>
      </c>
      <c r="X8" s="822">
        <v>0.27629999999999999</v>
      </c>
      <c r="Y8" s="819">
        <v>2</v>
      </c>
      <c r="Z8" s="819">
        <v>2475.81961985</v>
      </c>
      <c r="AA8" s="820">
        <v>0.3729937154303945</v>
      </c>
      <c r="AB8" s="823">
        <v>6.2174368399999995</v>
      </c>
      <c r="AC8" s="823">
        <v>-1.7084243000000001</v>
      </c>
    </row>
    <row r="9" spans="1:31" ht="15" customHeight="1" x14ac:dyDescent="0.25">
      <c r="A9" s="825" t="s">
        <v>271</v>
      </c>
      <c r="B9" s="817" t="s">
        <v>1571</v>
      </c>
      <c r="C9" s="819"/>
      <c r="D9" s="819"/>
      <c r="E9" s="820"/>
      <c r="F9" s="819"/>
      <c r="G9" s="821"/>
      <c r="H9" s="819"/>
      <c r="I9" s="822"/>
      <c r="J9" s="819"/>
      <c r="K9" s="819"/>
      <c r="L9" s="820"/>
      <c r="M9" s="823"/>
      <c r="N9" s="823"/>
      <c r="O9" s="818"/>
      <c r="P9" s="825" t="s">
        <v>271</v>
      </c>
      <c r="Q9" s="817" t="s">
        <v>1571</v>
      </c>
      <c r="R9" s="819">
        <v>71.534949519999998</v>
      </c>
      <c r="S9" s="819">
        <v>74.601408290000009</v>
      </c>
      <c r="T9" s="820">
        <v>0.1615</v>
      </c>
      <c r="U9" s="819">
        <v>83.586155180000006</v>
      </c>
      <c r="V9" s="821">
        <v>7.1999999999999998E-3</v>
      </c>
      <c r="W9" s="819">
        <v>66</v>
      </c>
      <c r="X9" s="822">
        <v>0.45</v>
      </c>
      <c r="Y9" s="819">
        <v>1</v>
      </c>
      <c r="Z9" s="819">
        <v>53.448715549999996</v>
      </c>
      <c r="AA9" s="820">
        <v>0.6394445998251741</v>
      </c>
      <c r="AB9" s="823">
        <v>0.27058398</v>
      </c>
      <c r="AC9" s="823">
        <v>-0.11657761999999999</v>
      </c>
    </row>
    <row r="10" spans="1:31" ht="15" customHeight="1" x14ac:dyDescent="0.25">
      <c r="A10" s="825" t="s">
        <v>271</v>
      </c>
      <c r="B10" s="817" t="s">
        <v>1572</v>
      </c>
      <c r="C10" s="819"/>
      <c r="D10" s="819"/>
      <c r="E10" s="820"/>
      <c r="F10" s="819"/>
      <c r="G10" s="821"/>
      <c r="H10" s="819"/>
      <c r="I10" s="822"/>
      <c r="J10" s="819"/>
      <c r="K10" s="819"/>
      <c r="L10" s="820"/>
      <c r="M10" s="823"/>
      <c r="N10" s="823"/>
      <c r="O10" s="818"/>
      <c r="P10" s="825" t="s">
        <v>271</v>
      </c>
      <c r="Q10" s="817" t="s">
        <v>1572</v>
      </c>
      <c r="R10" s="819">
        <v>1003.76560406</v>
      </c>
      <c r="S10" s="819">
        <v>726.14168846000007</v>
      </c>
      <c r="T10" s="820">
        <v>0.21970000000000001</v>
      </c>
      <c r="U10" s="819">
        <v>1163.30874847</v>
      </c>
      <c r="V10" s="821">
        <v>1.46E-2</v>
      </c>
      <c r="W10" s="819">
        <v>152</v>
      </c>
      <c r="X10" s="822">
        <v>0.38340000000000002</v>
      </c>
      <c r="Y10" s="819">
        <v>1</v>
      </c>
      <c r="Z10" s="819">
        <v>1017.46150043</v>
      </c>
      <c r="AA10" s="820">
        <v>0.87462722322700626</v>
      </c>
      <c r="AB10" s="823">
        <v>6.9733732899999996</v>
      </c>
      <c r="AC10" s="823">
        <v>-3.34465959</v>
      </c>
    </row>
    <row r="11" spans="1:31" ht="15" customHeight="1" x14ac:dyDescent="0.25">
      <c r="A11" s="825" t="s">
        <v>271</v>
      </c>
      <c r="B11" s="826" t="s">
        <v>1573</v>
      </c>
      <c r="C11" s="819"/>
      <c r="D11" s="819"/>
      <c r="E11" s="820"/>
      <c r="F11" s="819"/>
      <c r="G11" s="821"/>
      <c r="H11" s="819"/>
      <c r="I11" s="822"/>
      <c r="J11" s="819"/>
      <c r="K11" s="819"/>
      <c r="L11" s="820"/>
      <c r="M11" s="823"/>
      <c r="N11" s="823"/>
      <c r="O11" s="818"/>
      <c r="P11" s="825" t="s">
        <v>271</v>
      </c>
      <c r="Q11" s="826" t="s">
        <v>1573</v>
      </c>
      <c r="R11" s="819">
        <v>476.60020888999998</v>
      </c>
      <c r="S11" s="819">
        <v>347.13139854000002</v>
      </c>
      <c r="T11" s="820">
        <v>0.23319999999999999</v>
      </c>
      <c r="U11" s="819">
        <v>557.54001727000002</v>
      </c>
      <c r="V11" s="821">
        <v>8.9999999999999993E-3</v>
      </c>
      <c r="W11" s="819">
        <v>92</v>
      </c>
      <c r="X11" s="822">
        <v>0.31390000000000001</v>
      </c>
      <c r="Y11" s="819">
        <v>1</v>
      </c>
      <c r="Z11" s="819">
        <v>364.95012630000002</v>
      </c>
      <c r="AA11" s="820">
        <v>0.65457207553815022</v>
      </c>
      <c r="AB11" s="823">
        <v>1.6370857400000001</v>
      </c>
      <c r="AC11" s="823">
        <v>-0.94377578000000006</v>
      </c>
    </row>
    <row r="12" spans="1:31" ht="15" customHeight="1" x14ac:dyDescent="0.25">
      <c r="A12" s="825" t="s">
        <v>271</v>
      </c>
      <c r="B12" s="826" t="s">
        <v>1574</v>
      </c>
      <c r="C12" s="819"/>
      <c r="D12" s="819"/>
      <c r="E12" s="820"/>
      <c r="F12" s="819"/>
      <c r="G12" s="821"/>
      <c r="H12" s="819"/>
      <c r="I12" s="822"/>
      <c r="J12" s="819"/>
      <c r="K12" s="819"/>
      <c r="L12" s="820"/>
      <c r="M12" s="823"/>
      <c r="N12" s="823"/>
      <c r="O12" s="818"/>
      <c r="P12" s="825" t="s">
        <v>271</v>
      </c>
      <c r="Q12" s="826" t="s">
        <v>1574</v>
      </c>
      <c r="R12" s="819">
        <v>527.16539517000001</v>
      </c>
      <c r="S12" s="819">
        <v>379.01028991999999</v>
      </c>
      <c r="T12" s="820">
        <v>0.2074</v>
      </c>
      <c r="U12" s="819">
        <v>605.76873120000005</v>
      </c>
      <c r="V12" s="821">
        <v>1.9699999999999999E-2</v>
      </c>
      <c r="W12" s="819">
        <v>60</v>
      </c>
      <c r="X12" s="822">
        <v>0.44740000000000002</v>
      </c>
      <c r="Y12" s="819">
        <v>1</v>
      </c>
      <c r="Z12" s="819">
        <v>652.51137413000004</v>
      </c>
      <c r="AA12" s="820">
        <v>1.0771625218049881</v>
      </c>
      <c r="AB12" s="823">
        <v>5.3362875499999998</v>
      </c>
      <c r="AC12" s="823">
        <v>-2.4008838099999998</v>
      </c>
    </row>
    <row r="13" spans="1:31" ht="15" customHeight="1" x14ac:dyDescent="0.25">
      <c r="A13" s="825" t="s">
        <v>271</v>
      </c>
      <c r="B13" s="817" t="s">
        <v>1575</v>
      </c>
      <c r="C13" s="819"/>
      <c r="D13" s="819"/>
      <c r="E13" s="820"/>
      <c r="F13" s="819"/>
      <c r="G13" s="821"/>
      <c r="H13" s="819"/>
      <c r="I13" s="822"/>
      <c r="J13" s="819"/>
      <c r="K13" s="819"/>
      <c r="L13" s="820"/>
      <c r="M13" s="823"/>
      <c r="N13" s="823"/>
      <c r="O13" s="818"/>
      <c r="P13" s="825" t="s">
        <v>271</v>
      </c>
      <c r="Q13" s="817" t="s">
        <v>1575</v>
      </c>
      <c r="R13" s="819">
        <v>32.770748470000001</v>
      </c>
      <c r="S13" s="819">
        <v>38.436598830000001</v>
      </c>
      <c r="T13" s="820">
        <v>0.35399999999999998</v>
      </c>
      <c r="U13" s="819">
        <v>46.378177100000002</v>
      </c>
      <c r="V13" s="821">
        <v>4.0099999999999997E-2</v>
      </c>
      <c r="W13" s="819">
        <v>27</v>
      </c>
      <c r="X13" s="822">
        <v>0.32179999999999997</v>
      </c>
      <c r="Y13" s="819">
        <v>2</v>
      </c>
      <c r="Z13" s="819">
        <v>54.236765740000003</v>
      </c>
      <c r="AA13" s="820">
        <v>1.1694458284346843</v>
      </c>
      <c r="AB13" s="823">
        <v>0.59015854000000001</v>
      </c>
      <c r="AC13" s="823">
        <v>-0.46107902000000001</v>
      </c>
    </row>
    <row r="14" spans="1:31" ht="15" customHeight="1" x14ac:dyDescent="0.25">
      <c r="A14" s="825" t="s">
        <v>271</v>
      </c>
      <c r="B14" s="826" t="s">
        <v>1576</v>
      </c>
      <c r="C14" s="819"/>
      <c r="D14" s="819"/>
      <c r="E14" s="820"/>
      <c r="F14" s="819"/>
      <c r="G14" s="821"/>
      <c r="H14" s="819"/>
      <c r="I14" s="822"/>
      <c r="J14" s="819"/>
      <c r="K14" s="819"/>
      <c r="L14" s="820"/>
      <c r="M14" s="823"/>
      <c r="N14" s="823"/>
      <c r="O14" s="818"/>
      <c r="P14" s="825" t="s">
        <v>271</v>
      </c>
      <c r="Q14" s="826" t="s">
        <v>1576</v>
      </c>
      <c r="R14" s="819">
        <v>32.65333116</v>
      </c>
      <c r="S14" s="819">
        <v>38.176598829999996</v>
      </c>
      <c r="T14" s="820">
        <v>0.35630000000000001</v>
      </c>
      <c r="U14" s="819">
        <v>46.256759789999997</v>
      </c>
      <c r="V14" s="821">
        <v>0.04</v>
      </c>
      <c r="W14" s="819">
        <v>20</v>
      </c>
      <c r="X14" s="822">
        <v>0.32150000000000001</v>
      </c>
      <c r="Y14" s="819">
        <v>2</v>
      </c>
      <c r="Z14" s="819">
        <v>54.051423360000001</v>
      </c>
      <c r="AA14" s="820">
        <v>1.1685086375566904</v>
      </c>
      <c r="AB14" s="823">
        <v>0.58636275000000004</v>
      </c>
      <c r="AC14" s="823">
        <v>-0.45065696999999999</v>
      </c>
    </row>
    <row r="15" spans="1:31" ht="15" customHeight="1" x14ac:dyDescent="0.25">
      <c r="A15" s="825" t="s">
        <v>271</v>
      </c>
      <c r="B15" s="826" t="s">
        <v>1577</v>
      </c>
      <c r="C15" s="819"/>
      <c r="D15" s="819"/>
      <c r="E15" s="820"/>
      <c r="F15" s="819"/>
      <c r="G15" s="821"/>
      <c r="H15" s="819"/>
      <c r="I15" s="822"/>
      <c r="J15" s="819"/>
      <c r="K15" s="819"/>
      <c r="L15" s="820"/>
      <c r="M15" s="823"/>
      <c r="N15" s="823"/>
      <c r="O15" s="818"/>
      <c r="P15" s="825" t="s">
        <v>271</v>
      </c>
      <c r="Q15" s="826" t="s">
        <v>1577</v>
      </c>
      <c r="R15" s="819">
        <v>0.11741731</v>
      </c>
      <c r="S15" s="819">
        <v>0.26</v>
      </c>
      <c r="T15" s="820">
        <v>1.54E-2</v>
      </c>
      <c r="U15" s="819">
        <v>0.12141731</v>
      </c>
      <c r="V15" s="821">
        <v>7.6499999999999999E-2</v>
      </c>
      <c r="W15" s="819">
        <v>7</v>
      </c>
      <c r="X15" s="822">
        <v>0.41239999999999999</v>
      </c>
      <c r="Y15" s="819">
        <v>1</v>
      </c>
      <c r="Z15" s="819">
        <v>0.18534238</v>
      </c>
      <c r="AA15" s="820">
        <v>1.5264905802969939</v>
      </c>
      <c r="AB15" s="823">
        <v>3.7957899999999998E-3</v>
      </c>
      <c r="AC15" s="823">
        <v>-1.0422049999999999E-2</v>
      </c>
    </row>
    <row r="16" spans="1:31" ht="15" customHeight="1" x14ac:dyDescent="0.25">
      <c r="A16" s="825" t="s">
        <v>271</v>
      </c>
      <c r="B16" s="817" t="s">
        <v>1578</v>
      </c>
      <c r="C16" s="819"/>
      <c r="D16" s="819"/>
      <c r="E16" s="820"/>
      <c r="F16" s="819"/>
      <c r="G16" s="821"/>
      <c r="H16" s="819"/>
      <c r="I16" s="822"/>
      <c r="J16" s="819"/>
      <c r="K16" s="819"/>
      <c r="L16" s="820"/>
      <c r="M16" s="823"/>
      <c r="N16" s="823"/>
      <c r="O16" s="818"/>
      <c r="P16" s="825" t="s">
        <v>271</v>
      </c>
      <c r="Q16" s="817" t="s">
        <v>1578</v>
      </c>
      <c r="R16" s="819">
        <v>0.31653907000000003</v>
      </c>
      <c r="S16" s="819">
        <v>140.58009572999998</v>
      </c>
      <c r="T16" s="820">
        <v>0.39960000000000001</v>
      </c>
      <c r="U16" s="819">
        <v>56.486450520000005</v>
      </c>
      <c r="V16" s="821">
        <v>0.1648</v>
      </c>
      <c r="W16" s="819">
        <v>354</v>
      </c>
      <c r="X16" s="822">
        <v>0.2054</v>
      </c>
      <c r="Y16" s="819">
        <v>1</v>
      </c>
      <c r="Z16" s="819">
        <v>62.813626999999997</v>
      </c>
      <c r="AA16" s="820">
        <v>1.11201228651745</v>
      </c>
      <c r="AB16" s="823">
        <v>1.9343481299999998</v>
      </c>
      <c r="AC16" s="823">
        <v>-6.0935089999999997E-2</v>
      </c>
    </row>
    <row r="17" spans="1:29" ht="15" customHeight="1" x14ac:dyDescent="0.25">
      <c r="A17" s="825" t="s">
        <v>271</v>
      </c>
      <c r="B17" s="826" t="s">
        <v>1579</v>
      </c>
      <c r="C17" s="819"/>
      <c r="D17" s="819"/>
      <c r="E17" s="820"/>
      <c r="F17" s="819"/>
      <c r="G17" s="821"/>
      <c r="H17" s="819"/>
      <c r="I17" s="822"/>
      <c r="J17" s="819"/>
      <c r="K17" s="819"/>
      <c r="L17" s="820"/>
      <c r="M17" s="823"/>
      <c r="N17" s="823"/>
      <c r="O17" s="818"/>
      <c r="P17" s="825" t="s">
        <v>271</v>
      </c>
      <c r="Q17" s="826" t="s">
        <v>1579</v>
      </c>
      <c r="R17" s="819">
        <v>0.26566446000000005</v>
      </c>
      <c r="S17" s="819">
        <v>135.53025239999999</v>
      </c>
      <c r="T17" s="820">
        <v>0.39950000000000002</v>
      </c>
      <c r="U17" s="819">
        <v>54.415638969999996</v>
      </c>
      <c r="V17" s="821">
        <v>0.16309999999999999</v>
      </c>
      <c r="W17" s="819">
        <v>343</v>
      </c>
      <c r="X17" s="822">
        <v>0.1961</v>
      </c>
      <c r="Y17" s="819">
        <v>1</v>
      </c>
      <c r="Z17" s="819">
        <v>57.549467509999999</v>
      </c>
      <c r="AA17" s="820">
        <v>1.0575905860763248</v>
      </c>
      <c r="AB17" s="823">
        <v>1.7397033</v>
      </c>
      <c r="AC17" s="823">
        <v>-5.43673E-2</v>
      </c>
    </row>
    <row r="18" spans="1:29" ht="15" customHeight="1" x14ac:dyDescent="0.25">
      <c r="A18" s="825" t="s">
        <v>271</v>
      </c>
      <c r="B18" s="826" t="s">
        <v>1580</v>
      </c>
      <c r="C18" s="819"/>
      <c r="D18" s="819"/>
      <c r="E18" s="820"/>
      <c r="F18" s="819"/>
      <c r="G18" s="821"/>
      <c r="H18" s="819"/>
      <c r="I18" s="822"/>
      <c r="J18" s="819"/>
      <c r="K18" s="819"/>
      <c r="L18" s="820"/>
      <c r="M18" s="823"/>
      <c r="N18" s="823"/>
      <c r="O18" s="818"/>
      <c r="P18" s="825" t="s">
        <v>271</v>
      </c>
      <c r="Q18" s="826" t="s">
        <v>1580</v>
      </c>
      <c r="R18" s="819">
        <v>4.8715879999999996E-2</v>
      </c>
      <c r="S18" s="819">
        <v>5.0498433299999999</v>
      </c>
      <c r="T18" s="820">
        <v>0.4</v>
      </c>
      <c r="U18" s="819">
        <v>2.0686528200000001</v>
      </c>
      <c r="V18" s="821">
        <v>0.20860000000000001</v>
      </c>
      <c r="W18" s="819">
        <v>7</v>
      </c>
      <c r="X18" s="822">
        <v>0.45</v>
      </c>
      <c r="Y18" s="819">
        <v>1</v>
      </c>
      <c r="Z18" s="819">
        <v>5.2589632599999998</v>
      </c>
      <c r="AA18" s="820">
        <v>2.5422164653032504</v>
      </c>
      <c r="AB18" s="823">
        <v>0.19423095000000001</v>
      </c>
      <c r="AC18" s="823">
        <v>-6.2216700000000003E-3</v>
      </c>
    </row>
    <row r="19" spans="1:29" ht="15" customHeight="1" x14ac:dyDescent="0.25">
      <c r="A19" s="825" t="s">
        <v>271</v>
      </c>
      <c r="B19" s="826" t="s">
        <v>1581</v>
      </c>
      <c r="C19" s="819"/>
      <c r="D19" s="819"/>
      <c r="E19" s="820"/>
      <c r="F19" s="819"/>
      <c r="G19" s="821"/>
      <c r="H19" s="819"/>
      <c r="I19" s="822"/>
      <c r="J19" s="819"/>
      <c r="K19" s="819"/>
      <c r="L19" s="820"/>
      <c r="M19" s="823"/>
      <c r="N19" s="823"/>
      <c r="O19" s="818"/>
      <c r="P19" s="825" t="s">
        <v>271</v>
      </c>
      <c r="Q19" s="826" t="s">
        <v>1581</v>
      </c>
      <c r="R19" s="819">
        <v>2.1587300000000002E-3</v>
      </c>
      <c r="S19" s="819">
        <v>0</v>
      </c>
      <c r="T19" s="820">
        <v>0</v>
      </c>
      <c r="U19" s="819">
        <v>2.1587300000000002E-3</v>
      </c>
      <c r="V19" s="821">
        <v>0.42609999999999998</v>
      </c>
      <c r="W19" s="819">
        <v>4</v>
      </c>
      <c r="X19" s="822">
        <v>0.45</v>
      </c>
      <c r="Y19" s="819">
        <v>1</v>
      </c>
      <c r="Z19" s="819">
        <v>5.1962299999999996E-3</v>
      </c>
      <c r="AA19" s="820">
        <v>2.4070773093439199</v>
      </c>
      <c r="AB19" s="823">
        <v>4.1387999999999999E-4</v>
      </c>
      <c r="AC19" s="823">
        <v>-3.4612E-4</v>
      </c>
    </row>
    <row r="20" spans="1:29" ht="15" customHeight="1" x14ac:dyDescent="0.25">
      <c r="A20" s="240" t="s">
        <v>271</v>
      </c>
      <c r="B20" s="817" t="s">
        <v>1582</v>
      </c>
      <c r="C20" s="819"/>
      <c r="D20" s="819"/>
      <c r="E20" s="820"/>
      <c r="F20" s="819"/>
      <c r="G20" s="821"/>
      <c r="H20" s="819"/>
      <c r="I20" s="822"/>
      <c r="J20" s="819"/>
      <c r="K20" s="819"/>
      <c r="L20" s="820"/>
      <c r="M20" s="823"/>
      <c r="N20" s="823"/>
      <c r="O20" s="818"/>
      <c r="P20" s="240" t="s">
        <v>271</v>
      </c>
      <c r="Q20" s="817" t="s">
        <v>1582</v>
      </c>
      <c r="R20" s="819">
        <v>19.596796569999999</v>
      </c>
      <c r="S20" s="819">
        <v>3.6376247799999999</v>
      </c>
      <c r="T20" s="820">
        <v>0.40810000000000002</v>
      </c>
      <c r="U20" s="819">
        <v>21.081152360000001</v>
      </c>
      <c r="V20" s="821">
        <v>1</v>
      </c>
      <c r="W20" s="819">
        <v>20</v>
      </c>
      <c r="X20" s="822">
        <v>0.31109999999999999</v>
      </c>
      <c r="Y20" s="819">
        <v>1</v>
      </c>
      <c r="Z20" s="819">
        <v>0</v>
      </c>
      <c r="AA20" s="820">
        <v>0</v>
      </c>
      <c r="AB20" s="823">
        <v>6.5593670999999993</v>
      </c>
      <c r="AC20" s="823">
        <v>-12.59759916</v>
      </c>
    </row>
    <row r="21" spans="1:29" ht="15" customHeight="1" x14ac:dyDescent="0.25">
      <c r="A21" s="1192" t="s">
        <v>1583</v>
      </c>
      <c r="B21" s="1193"/>
      <c r="C21" s="819"/>
      <c r="D21" s="819"/>
      <c r="E21" s="820"/>
      <c r="F21" s="819"/>
      <c r="G21" s="821"/>
      <c r="H21" s="819"/>
      <c r="I21" s="822"/>
      <c r="J21" s="819"/>
      <c r="K21" s="819"/>
      <c r="L21" s="820"/>
      <c r="M21" s="823"/>
      <c r="N21" s="823"/>
      <c r="O21" s="818"/>
      <c r="P21" s="1192" t="s">
        <v>1583</v>
      </c>
      <c r="Q21" s="1193"/>
      <c r="R21" s="819">
        <v>28633.378254179999</v>
      </c>
      <c r="S21" s="819">
        <v>17096.804530410001</v>
      </c>
      <c r="T21" s="820">
        <v>0.39853140108059143</v>
      </c>
      <c r="U21" s="819">
        <v>33445.524588500004</v>
      </c>
      <c r="V21" s="821">
        <v>2.3660441127246359E-3</v>
      </c>
      <c r="W21" s="819">
        <v>3069</v>
      </c>
      <c r="X21" s="822">
        <v>0.31809135008168288</v>
      </c>
      <c r="Y21" s="819">
        <v>12</v>
      </c>
      <c r="Z21" s="819">
        <v>8822.7303482899988</v>
      </c>
      <c r="AA21" s="820">
        <v>0.24529704486518161</v>
      </c>
      <c r="AB21" s="819">
        <v>30.985569969999997</v>
      </c>
      <c r="AC21" s="819">
        <v>-21.091431709999998</v>
      </c>
    </row>
    <row r="22" spans="1:29" ht="15" customHeight="1" x14ac:dyDescent="0.25">
      <c r="A22" s="1194" t="s">
        <v>1584</v>
      </c>
      <c r="B22" s="1195" t="s">
        <v>271</v>
      </c>
      <c r="C22" s="1195"/>
      <c r="D22" s="1195"/>
      <c r="E22" s="1195"/>
      <c r="F22" s="1195"/>
      <c r="G22" s="1195"/>
      <c r="H22" s="1195"/>
      <c r="I22" s="1195"/>
      <c r="J22" s="1195"/>
      <c r="K22" s="1195"/>
      <c r="L22" s="1195"/>
      <c r="M22" s="1195"/>
      <c r="N22" s="1196"/>
      <c r="O22" s="818"/>
      <c r="P22" s="1194" t="s">
        <v>1585</v>
      </c>
      <c r="Q22" s="1195" t="s">
        <v>271</v>
      </c>
      <c r="R22" s="1195"/>
      <c r="S22" s="1195"/>
      <c r="T22" s="1195"/>
      <c r="U22" s="1195"/>
      <c r="V22" s="1195"/>
      <c r="W22" s="1195"/>
      <c r="X22" s="1195"/>
      <c r="Y22" s="1195"/>
      <c r="Z22" s="1195"/>
      <c r="AA22" s="1195"/>
      <c r="AB22" s="1195"/>
      <c r="AC22" s="1196"/>
    </row>
    <row r="23" spans="1:29" ht="15" customHeight="1" x14ac:dyDescent="0.25">
      <c r="A23" s="824" t="s">
        <v>271</v>
      </c>
      <c r="B23" s="817" t="s">
        <v>1564</v>
      </c>
      <c r="C23" s="819">
        <v>0</v>
      </c>
      <c r="D23" s="819">
        <v>0</v>
      </c>
      <c r="E23" s="820">
        <v>0</v>
      </c>
      <c r="F23" s="819">
        <v>0</v>
      </c>
      <c r="G23" s="821">
        <v>0</v>
      </c>
      <c r="H23" s="819">
        <v>0</v>
      </c>
      <c r="I23" s="822">
        <v>0</v>
      </c>
      <c r="J23" s="819">
        <v>0</v>
      </c>
      <c r="K23" s="819">
        <v>0</v>
      </c>
      <c r="L23" s="820">
        <v>0</v>
      </c>
      <c r="M23" s="823">
        <v>0</v>
      </c>
      <c r="N23" s="823">
        <v>0</v>
      </c>
      <c r="O23" s="818"/>
      <c r="P23" s="824" t="s">
        <v>271</v>
      </c>
      <c r="Q23" s="817" t="s">
        <v>1564</v>
      </c>
      <c r="R23" s="819">
        <v>3.9219230000000001E-2</v>
      </c>
      <c r="S23" s="819">
        <v>1.078077E-2</v>
      </c>
      <c r="T23" s="820">
        <v>1.0787</v>
      </c>
      <c r="U23" s="819">
        <v>5.3936919999999999E-2</v>
      </c>
      <c r="V23" s="821">
        <v>5.0000000000000001E-4</v>
      </c>
      <c r="W23" s="819">
        <v>1</v>
      </c>
      <c r="X23" s="822">
        <v>0.45</v>
      </c>
      <c r="Y23" s="819">
        <v>1</v>
      </c>
      <c r="Z23" s="819">
        <v>7.4964300000000001E-3</v>
      </c>
      <c r="AA23" s="820">
        <v>0.13898513300351595</v>
      </c>
      <c r="AB23" s="823">
        <v>1.2500000000000001E-5</v>
      </c>
      <c r="AC23" s="823">
        <v>0</v>
      </c>
    </row>
    <row r="24" spans="1:29" ht="15" customHeight="1" x14ac:dyDescent="0.25">
      <c r="A24" s="825" t="s">
        <v>271</v>
      </c>
      <c r="B24" s="826" t="s">
        <v>1565</v>
      </c>
      <c r="C24" s="819">
        <v>0</v>
      </c>
      <c r="D24" s="819">
        <v>0</v>
      </c>
      <c r="E24" s="820">
        <v>0</v>
      </c>
      <c r="F24" s="819">
        <v>0</v>
      </c>
      <c r="G24" s="821">
        <v>0</v>
      </c>
      <c r="H24" s="819">
        <v>0</v>
      </c>
      <c r="I24" s="822">
        <v>0</v>
      </c>
      <c r="J24" s="819">
        <v>0</v>
      </c>
      <c r="K24" s="819">
        <v>0</v>
      </c>
      <c r="L24" s="820">
        <v>0</v>
      </c>
      <c r="M24" s="823">
        <v>0</v>
      </c>
      <c r="N24" s="823">
        <v>0</v>
      </c>
      <c r="O24" s="818"/>
      <c r="P24" s="825" t="s">
        <v>271</v>
      </c>
      <c r="Q24" s="826" t="s">
        <v>1566</v>
      </c>
      <c r="R24" s="819">
        <v>3.9219230000000001E-2</v>
      </c>
      <c r="S24" s="819">
        <v>1.078077E-2</v>
      </c>
      <c r="T24" s="820">
        <v>1.0787</v>
      </c>
      <c r="U24" s="819">
        <v>5.3936919999999999E-2</v>
      </c>
      <c r="V24" s="821">
        <v>5.0000000000000001E-4</v>
      </c>
      <c r="W24" s="819">
        <v>1</v>
      </c>
      <c r="X24" s="822">
        <v>0.45</v>
      </c>
      <c r="Y24" s="819">
        <v>1</v>
      </c>
      <c r="Z24" s="819">
        <v>7.4964300000000001E-3</v>
      </c>
      <c r="AA24" s="820">
        <v>0.13898513300351595</v>
      </c>
      <c r="AB24" s="823">
        <v>1.2500000000000001E-5</v>
      </c>
      <c r="AC24" s="823">
        <v>0</v>
      </c>
    </row>
    <row r="25" spans="1:29" ht="15" customHeight="1" x14ac:dyDescent="0.25">
      <c r="A25" s="825" t="s">
        <v>271</v>
      </c>
      <c r="B25" s="826" t="s">
        <v>1567</v>
      </c>
      <c r="C25" s="819">
        <v>0</v>
      </c>
      <c r="D25" s="819">
        <v>0</v>
      </c>
      <c r="E25" s="820">
        <v>0</v>
      </c>
      <c r="F25" s="819">
        <v>0</v>
      </c>
      <c r="G25" s="821">
        <v>0</v>
      </c>
      <c r="H25" s="819">
        <v>0</v>
      </c>
      <c r="I25" s="822">
        <v>0</v>
      </c>
      <c r="J25" s="819">
        <v>0</v>
      </c>
      <c r="K25" s="819">
        <v>0</v>
      </c>
      <c r="L25" s="820">
        <v>0</v>
      </c>
      <c r="M25" s="823">
        <v>0</v>
      </c>
      <c r="N25" s="823">
        <v>0</v>
      </c>
      <c r="O25" s="818"/>
      <c r="P25" s="825" t="s">
        <v>271</v>
      </c>
      <c r="Q25" s="826" t="s">
        <v>1568</v>
      </c>
      <c r="R25" s="819">
        <v>0</v>
      </c>
      <c r="S25" s="819">
        <v>0</v>
      </c>
      <c r="T25" s="820">
        <v>0</v>
      </c>
      <c r="U25" s="819">
        <v>0</v>
      </c>
      <c r="V25" s="821">
        <v>0</v>
      </c>
      <c r="W25" s="819">
        <v>0</v>
      </c>
      <c r="X25" s="822">
        <v>0</v>
      </c>
      <c r="Y25" s="819">
        <v>0</v>
      </c>
      <c r="Z25" s="819">
        <v>0</v>
      </c>
      <c r="AA25" s="820">
        <v>0</v>
      </c>
      <c r="AB25" s="823">
        <v>0</v>
      </c>
      <c r="AC25" s="823">
        <v>0</v>
      </c>
    </row>
    <row r="26" spans="1:29" ht="15" customHeight="1" x14ac:dyDescent="0.25">
      <c r="A26" s="825" t="s">
        <v>271</v>
      </c>
      <c r="B26" s="817" t="s">
        <v>1569</v>
      </c>
      <c r="C26" s="819">
        <v>0</v>
      </c>
      <c r="D26" s="819">
        <v>0</v>
      </c>
      <c r="E26" s="820">
        <v>0</v>
      </c>
      <c r="F26" s="819">
        <v>0</v>
      </c>
      <c r="G26" s="821">
        <v>0</v>
      </c>
      <c r="H26" s="819">
        <v>0</v>
      </c>
      <c r="I26" s="822">
        <v>0</v>
      </c>
      <c r="J26" s="819">
        <v>0</v>
      </c>
      <c r="K26" s="819">
        <v>0</v>
      </c>
      <c r="L26" s="820">
        <v>0</v>
      </c>
      <c r="M26" s="823">
        <v>0</v>
      </c>
      <c r="N26" s="823">
        <v>0</v>
      </c>
      <c r="O26" s="818"/>
      <c r="P26" s="825" t="s">
        <v>271</v>
      </c>
      <c r="Q26" s="817" t="s">
        <v>1569</v>
      </c>
      <c r="R26" s="819">
        <v>0</v>
      </c>
      <c r="S26" s="819">
        <v>0</v>
      </c>
      <c r="T26" s="820">
        <v>0</v>
      </c>
      <c r="U26" s="819">
        <v>0</v>
      </c>
      <c r="V26" s="821">
        <v>0</v>
      </c>
      <c r="W26" s="819">
        <v>0</v>
      </c>
      <c r="X26" s="822">
        <v>0</v>
      </c>
      <c r="Y26" s="819">
        <v>0</v>
      </c>
      <c r="Z26" s="819">
        <v>0</v>
      </c>
      <c r="AA26" s="820">
        <v>0</v>
      </c>
      <c r="AB26" s="823">
        <v>0</v>
      </c>
      <c r="AC26" s="823">
        <v>0</v>
      </c>
    </row>
    <row r="27" spans="1:29" ht="15" customHeight="1" x14ac:dyDescent="0.25">
      <c r="A27" s="825" t="s">
        <v>271</v>
      </c>
      <c r="B27" s="817" t="s">
        <v>1570</v>
      </c>
      <c r="C27" s="819">
        <v>0</v>
      </c>
      <c r="D27" s="819">
        <v>0</v>
      </c>
      <c r="E27" s="820">
        <v>0</v>
      </c>
      <c r="F27" s="819">
        <v>0</v>
      </c>
      <c r="G27" s="821">
        <v>0</v>
      </c>
      <c r="H27" s="819">
        <v>0</v>
      </c>
      <c r="I27" s="822">
        <v>0</v>
      </c>
      <c r="J27" s="819">
        <v>0</v>
      </c>
      <c r="K27" s="819">
        <v>0</v>
      </c>
      <c r="L27" s="820">
        <v>0</v>
      </c>
      <c r="M27" s="823">
        <v>0</v>
      </c>
      <c r="N27" s="823">
        <v>0</v>
      </c>
      <c r="O27" s="818"/>
      <c r="P27" s="825" t="s">
        <v>271</v>
      </c>
      <c r="Q27" s="817" t="s">
        <v>1570</v>
      </c>
      <c r="R27" s="819">
        <v>0</v>
      </c>
      <c r="S27" s="819">
        <v>0</v>
      </c>
      <c r="T27" s="820">
        <v>0</v>
      </c>
      <c r="U27" s="819">
        <v>0</v>
      </c>
      <c r="V27" s="821">
        <v>0</v>
      </c>
      <c r="W27" s="819">
        <v>0</v>
      </c>
      <c r="X27" s="822">
        <v>0</v>
      </c>
      <c r="Y27" s="819">
        <v>0</v>
      </c>
      <c r="Z27" s="819">
        <v>0</v>
      </c>
      <c r="AA27" s="820">
        <v>0</v>
      </c>
      <c r="AB27" s="823">
        <v>0</v>
      </c>
      <c r="AC27" s="823">
        <v>0</v>
      </c>
    </row>
    <row r="28" spans="1:29" ht="15" customHeight="1" x14ac:dyDescent="0.25">
      <c r="A28" s="825" t="s">
        <v>271</v>
      </c>
      <c r="B28" s="817" t="s">
        <v>1571</v>
      </c>
      <c r="C28" s="819">
        <v>0</v>
      </c>
      <c r="D28" s="819">
        <v>0</v>
      </c>
      <c r="E28" s="820">
        <v>0</v>
      </c>
      <c r="F28" s="819">
        <v>0</v>
      </c>
      <c r="G28" s="821">
        <v>0</v>
      </c>
      <c r="H28" s="819">
        <v>0</v>
      </c>
      <c r="I28" s="822">
        <v>0</v>
      </c>
      <c r="J28" s="819">
        <v>0</v>
      </c>
      <c r="K28" s="819">
        <v>0</v>
      </c>
      <c r="L28" s="820">
        <v>0</v>
      </c>
      <c r="M28" s="823">
        <v>0</v>
      </c>
      <c r="N28" s="823">
        <v>0</v>
      </c>
      <c r="O28" s="818"/>
      <c r="P28" s="825" t="s">
        <v>271</v>
      </c>
      <c r="Q28" s="817" t="s">
        <v>1571</v>
      </c>
      <c r="R28" s="819">
        <v>0</v>
      </c>
      <c r="S28" s="819">
        <v>0</v>
      </c>
      <c r="T28" s="820">
        <v>0</v>
      </c>
      <c r="U28" s="819">
        <v>0</v>
      </c>
      <c r="V28" s="821">
        <v>0</v>
      </c>
      <c r="W28" s="819">
        <v>0</v>
      </c>
      <c r="X28" s="822">
        <v>0</v>
      </c>
      <c r="Y28" s="819">
        <v>0</v>
      </c>
      <c r="Z28" s="819">
        <v>0</v>
      </c>
      <c r="AA28" s="820">
        <v>0</v>
      </c>
      <c r="AB28" s="823">
        <v>0</v>
      </c>
      <c r="AC28" s="823">
        <v>0</v>
      </c>
    </row>
    <row r="29" spans="1:29" ht="15" customHeight="1" x14ac:dyDescent="0.25">
      <c r="A29" s="825" t="s">
        <v>271</v>
      </c>
      <c r="B29" s="817" t="s">
        <v>1572</v>
      </c>
      <c r="C29" s="819">
        <v>0</v>
      </c>
      <c r="D29" s="819">
        <v>1.0108000000000001E-2</v>
      </c>
      <c r="E29" s="820">
        <v>0.5</v>
      </c>
      <c r="F29" s="819">
        <v>5.0540000000000003E-3</v>
      </c>
      <c r="G29" s="821">
        <v>9.4999999999999998E-3</v>
      </c>
      <c r="H29" s="819">
        <v>1</v>
      </c>
      <c r="I29" s="822">
        <v>1.1000000000000001</v>
      </c>
      <c r="J29" s="819">
        <v>3</v>
      </c>
      <c r="K29" s="819">
        <v>1.197432E-2</v>
      </c>
      <c r="L29" s="820">
        <v>2.3692758211317768</v>
      </c>
      <c r="M29" s="823">
        <v>5.2790000000000001E-5</v>
      </c>
      <c r="N29" s="823">
        <v>-8.6349999999999998E-5</v>
      </c>
      <c r="O29" s="818"/>
      <c r="P29" s="825" t="s">
        <v>271</v>
      </c>
      <c r="Q29" s="817" t="s">
        <v>1572</v>
      </c>
      <c r="R29" s="819">
        <v>0</v>
      </c>
      <c r="S29" s="819">
        <v>0</v>
      </c>
      <c r="T29" s="820">
        <v>0</v>
      </c>
      <c r="U29" s="819">
        <v>0</v>
      </c>
      <c r="V29" s="821">
        <v>0</v>
      </c>
      <c r="W29" s="819">
        <v>0</v>
      </c>
      <c r="X29" s="822">
        <v>0</v>
      </c>
      <c r="Y29" s="819">
        <v>0</v>
      </c>
      <c r="Z29" s="819">
        <v>0</v>
      </c>
      <c r="AA29" s="820">
        <v>0</v>
      </c>
      <c r="AB29" s="823">
        <v>0</v>
      </c>
      <c r="AC29" s="823">
        <v>0</v>
      </c>
    </row>
    <row r="30" spans="1:29" ht="15" customHeight="1" x14ac:dyDescent="0.25">
      <c r="A30" s="825" t="s">
        <v>271</v>
      </c>
      <c r="B30" s="826" t="s">
        <v>1573</v>
      </c>
      <c r="C30" s="819">
        <v>0</v>
      </c>
      <c r="D30" s="819">
        <v>1.0108000000000001E-2</v>
      </c>
      <c r="E30" s="820">
        <v>0.5</v>
      </c>
      <c r="F30" s="819">
        <v>5.0540000000000003E-3</v>
      </c>
      <c r="G30" s="821">
        <v>9.4999999999999998E-3</v>
      </c>
      <c r="H30" s="819">
        <v>1</v>
      </c>
      <c r="I30" s="822">
        <v>1.1000000000000001</v>
      </c>
      <c r="J30" s="819">
        <v>3</v>
      </c>
      <c r="K30" s="819">
        <v>1.197432E-2</v>
      </c>
      <c r="L30" s="820">
        <v>2.3692758211317768</v>
      </c>
      <c r="M30" s="823">
        <v>5.2790000000000001E-5</v>
      </c>
      <c r="N30" s="823">
        <v>-8.6349999999999998E-5</v>
      </c>
      <c r="O30" s="818"/>
      <c r="P30" s="825" t="s">
        <v>271</v>
      </c>
      <c r="Q30" s="826" t="s">
        <v>1573</v>
      </c>
      <c r="R30" s="819">
        <v>0</v>
      </c>
      <c r="S30" s="819">
        <v>0</v>
      </c>
      <c r="T30" s="820">
        <v>0</v>
      </c>
      <c r="U30" s="819">
        <v>0</v>
      </c>
      <c r="V30" s="821">
        <v>0</v>
      </c>
      <c r="W30" s="819">
        <v>0</v>
      </c>
      <c r="X30" s="822">
        <v>0</v>
      </c>
      <c r="Y30" s="819">
        <v>0</v>
      </c>
      <c r="Z30" s="819">
        <v>0</v>
      </c>
      <c r="AA30" s="820">
        <v>0</v>
      </c>
      <c r="AB30" s="823">
        <v>0</v>
      </c>
      <c r="AC30" s="823">
        <v>0</v>
      </c>
    </row>
    <row r="31" spans="1:29" ht="15" customHeight="1" x14ac:dyDescent="0.25">
      <c r="A31" s="825" t="s">
        <v>271</v>
      </c>
      <c r="B31" s="826" t="s">
        <v>1574</v>
      </c>
      <c r="C31" s="819">
        <v>0</v>
      </c>
      <c r="D31" s="819">
        <v>0</v>
      </c>
      <c r="E31" s="820">
        <v>0</v>
      </c>
      <c r="F31" s="819">
        <v>0</v>
      </c>
      <c r="G31" s="821">
        <v>0</v>
      </c>
      <c r="H31" s="819">
        <v>0</v>
      </c>
      <c r="I31" s="822">
        <v>0</v>
      </c>
      <c r="J31" s="819">
        <v>0</v>
      </c>
      <c r="K31" s="819">
        <v>0</v>
      </c>
      <c r="L31" s="820">
        <v>0</v>
      </c>
      <c r="M31" s="823">
        <v>0</v>
      </c>
      <c r="N31" s="823">
        <v>0</v>
      </c>
      <c r="O31" s="818"/>
      <c r="P31" s="825" t="s">
        <v>271</v>
      </c>
      <c r="Q31" s="826" t="s">
        <v>1574</v>
      </c>
      <c r="R31" s="819">
        <v>0</v>
      </c>
      <c r="S31" s="819">
        <v>0</v>
      </c>
      <c r="T31" s="820">
        <v>0</v>
      </c>
      <c r="U31" s="819">
        <v>0</v>
      </c>
      <c r="V31" s="821">
        <v>0</v>
      </c>
      <c r="W31" s="819">
        <v>0</v>
      </c>
      <c r="X31" s="822">
        <v>0</v>
      </c>
      <c r="Y31" s="819">
        <v>0</v>
      </c>
      <c r="Z31" s="819">
        <v>0</v>
      </c>
      <c r="AA31" s="820">
        <v>0</v>
      </c>
      <c r="AB31" s="823">
        <v>0</v>
      </c>
      <c r="AC31" s="823">
        <v>0</v>
      </c>
    </row>
    <row r="32" spans="1:29" ht="15" customHeight="1" x14ac:dyDescent="0.25">
      <c r="A32" s="825" t="s">
        <v>271</v>
      </c>
      <c r="B32" s="817" t="s">
        <v>1575</v>
      </c>
      <c r="C32" s="819">
        <v>8.1999999999999998E-7</v>
      </c>
      <c r="D32" s="819">
        <v>0</v>
      </c>
      <c r="E32" s="820">
        <v>0</v>
      </c>
      <c r="F32" s="819">
        <v>8.1999999999999998E-7</v>
      </c>
      <c r="G32" s="821">
        <v>6.3799999999999996E-2</v>
      </c>
      <c r="H32" s="819">
        <v>1</v>
      </c>
      <c r="I32" s="822">
        <v>0.83750000000000002</v>
      </c>
      <c r="J32" s="819">
        <v>1</v>
      </c>
      <c r="K32" s="819">
        <v>2.2200000000000003E-6</v>
      </c>
      <c r="L32" s="820">
        <v>2.7073170731707319</v>
      </c>
      <c r="M32" s="823">
        <v>4.0000000000000001E-8</v>
      </c>
      <c r="N32" s="823">
        <v>-1E-8</v>
      </c>
      <c r="O32" s="818"/>
      <c r="P32" s="825" t="s">
        <v>271</v>
      </c>
      <c r="Q32" s="817" t="s">
        <v>1575</v>
      </c>
      <c r="R32" s="819">
        <v>0</v>
      </c>
      <c r="S32" s="819">
        <v>0</v>
      </c>
      <c r="T32" s="820">
        <v>0</v>
      </c>
      <c r="U32" s="819">
        <v>0</v>
      </c>
      <c r="V32" s="821">
        <v>0</v>
      </c>
      <c r="W32" s="819">
        <v>0</v>
      </c>
      <c r="X32" s="822">
        <v>0</v>
      </c>
      <c r="Y32" s="819">
        <v>0</v>
      </c>
      <c r="Z32" s="819">
        <v>0</v>
      </c>
      <c r="AA32" s="820">
        <v>0</v>
      </c>
      <c r="AB32" s="823">
        <v>0</v>
      </c>
      <c r="AC32" s="823">
        <v>0</v>
      </c>
    </row>
    <row r="33" spans="1:32" ht="15" customHeight="1" x14ac:dyDescent="0.25">
      <c r="A33" s="825" t="s">
        <v>271</v>
      </c>
      <c r="B33" s="826" t="s">
        <v>1576</v>
      </c>
      <c r="C33" s="819">
        <v>0</v>
      </c>
      <c r="D33" s="819">
        <v>0</v>
      </c>
      <c r="E33" s="820">
        <v>0</v>
      </c>
      <c r="F33" s="819">
        <v>0</v>
      </c>
      <c r="G33" s="821">
        <v>0</v>
      </c>
      <c r="H33" s="819">
        <v>0</v>
      </c>
      <c r="I33" s="822">
        <v>0</v>
      </c>
      <c r="J33" s="819">
        <v>0</v>
      </c>
      <c r="K33" s="819">
        <v>0</v>
      </c>
      <c r="L33" s="820">
        <v>0</v>
      </c>
      <c r="M33" s="823">
        <v>0</v>
      </c>
      <c r="N33" s="823">
        <v>0</v>
      </c>
      <c r="O33" s="818"/>
      <c r="P33" s="825" t="s">
        <v>271</v>
      </c>
      <c r="Q33" s="826" t="s">
        <v>1576</v>
      </c>
      <c r="R33" s="819">
        <v>0</v>
      </c>
      <c r="S33" s="819">
        <v>0</v>
      </c>
      <c r="T33" s="820">
        <v>0</v>
      </c>
      <c r="U33" s="819">
        <v>0</v>
      </c>
      <c r="V33" s="821">
        <v>0</v>
      </c>
      <c r="W33" s="819">
        <v>0</v>
      </c>
      <c r="X33" s="822">
        <v>0</v>
      </c>
      <c r="Y33" s="819">
        <v>0</v>
      </c>
      <c r="Z33" s="819">
        <v>0</v>
      </c>
      <c r="AA33" s="820">
        <v>0</v>
      </c>
      <c r="AB33" s="823">
        <v>0</v>
      </c>
      <c r="AC33" s="823">
        <v>0</v>
      </c>
    </row>
    <row r="34" spans="1:32" ht="15" customHeight="1" x14ac:dyDescent="0.25">
      <c r="A34" s="825" t="s">
        <v>271</v>
      </c>
      <c r="B34" s="826" t="s">
        <v>1577</v>
      </c>
      <c r="C34" s="819">
        <v>8.1999999999999998E-7</v>
      </c>
      <c r="D34" s="819">
        <v>0</v>
      </c>
      <c r="E34" s="820">
        <v>0</v>
      </c>
      <c r="F34" s="819">
        <v>8.1999999999999998E-7</v>
      </c>
      <c r="G34" s="821">
        <v>6.3799999999999996E-2</v>
      </c>
      <c r="H34" s="819">
        <v>1</v>
      </c>
      <c r="I34" s="822">
        <v>0.83750000000000002</v>
      </c>
      <c r="J34" s="819">
        <v>1</v>
      </c>
      <c r="K34" s="819">
        <v>2.2200000000000003E-6</v>
      </c>
      <c r="L34" s="820">
        <v>2.7073170731707319</v>
      </c>
      <c r="M34" s="823">
        <v>4.0000000000000001E-8</v>
      </c>
      <c r="N34" s="823">
        <v>-1E-8</v>
      </c>
      <c r="O34" s="818"/>
      <c r="P34" s="825" t="s">
        <v>271</v>
      </c>
      <c r="Q34" s="826" t="s">
        <v>1577</v>
      </c>
      <c r="R34" s="819">
        <v>0</v>
      </c>
      <c r="S34" s="819">
        <v>0</v>
      </c>
      <c r="T34" s="820">
        <v>0</v>
      </c>
      <c r="U34" s="819">
        <v>0</v>
      </c>
      <c r="V34" s="821">
        <v>0</v>
      </c>
      <c r="W34" s="819">
        <v>0</v>
      </c>
      <c r="X34" s="822">
        <v>0</v>
      </c>
      <c r="Y34" s="819">
        <v>0</v>
      </c>
      <c r="Z34" s="819">
        <v>0</v>
      </c>
      <c r="AA34" s="820">
        <v>0</v>
      </c>
      <c r="AB34" s="823">
        <v>0</v>
      </c>
      <c r="AC34" s="823">
        <v>0</v>
      </c>
    </row>
    <row r="35" spans="1:32" ht="15" customHeight="1" x14ac:dyDescent="0.25">
      <c r="A35" s="825" t="s">
        <v>271</v>
      </c>
      <c r="B35" s="817" t="s">
        <v>1578</v>
      </c>
      <c r="C35" s="819">
        <v>0</v>
      </c>
      <c r="D35" s="819">
        <v>0.27711400000000003</v>
      </c>
      <c r="E35" s="820">
        <v>0.39169999999999999</v>
      </c>
      <c r="F35" s="819">
        <v>0.108557</v>
      </c>
      <c r="G35" s="821">
        <v>0.37969999999999998</v>
      </c>
      <c r="H35" s="819">
        <v>1</v>
      </c>
      <c r="I35" s="822">
        <v>1.1000000000000001</v>
      </c>
      <c r="J35" s="819">
        <v>3</v>
      </c>
      <c r="K35" s="819">
        <v>0.65530279000000002</v>
      </c>
      <c r="L35" s="820">
        <v>6.0364858092983411</v>
      </c>
      <c r="M35" s="823">
        <v>4.5340039999999998E-2</v>
      </c>
      <c r="N35" s="823">
        <v>-3.2988330000000003E-2</v>
      </c>
      <c r="O35" s="818"/>
      <c r="P35" s="825" t="s">
        <v>271</v>
      </c>
      <c r="Q35" s="817" t="s">
        <v>1578</v>
      </c>
      <c r="R35" s="819">
        <v>0</v>
      </c>
      <c r="S35" s="819">
        <v>0</v>
      </c>
      <c r="T35" s="820">
        <v>0</v>
      </c>
      <c r="U35" s="819">
        <v>0</v>
      </c>
      <c r="V35" s="821">
        <v>0</v>
      </c>
      <c r="W35" s="819">
        <v>0</v>
      </c>
      <c r="X35" s="822">
        <v>0</v>
      </c>
      <c r="Y35" s="819">
        <v>0</v>
      </c>
      <c r="Z35" s="819">
        <v>0</v>
      </c>
      <c r="AA35" s="820">
        <v>0</v>
      </c>
      <c r="AB35" s="823">
        <v>0</v>
      </c>
      <c r="AC35" s="823">
        <v>0</v>
      </c>
    </row>
    <row r="36" spans="1:32" ht="15" customHeight="1" x14ac:dyDescent="0.25">
      <c r="A36" s="825" t="s">
        <v>271</v>
      </c>
      <c r="B36" s="826" t="s">
        <v>1579</v>
      </c>
      <c r="C36" s="819">
        <v>0</v>
      </c>
      <c r="D36" s="819">
        <v>0</v>
      </c>
      <c r="E36" s="820">
        <v>0</v>
      </c>
      <c r="F36" s="819">
        <v>0</v>
      </c>
      <c r="G36" s="821">
        <v>0</v>
      </c>
      <c r="H36" s="819">
        <v>0</v>
      </c>
      <c r="I36" s="822">
        <v>0</v>
      </c>
      <c r="J36" s="819">
        <v>0</v>
      </c>
      <c r="K36" s="819">
        <v>0</v>
      </c>
      <c r="L36" s="820">
        <v>0</v>
      </c>
      <c r="M36" s="823">
        <v>0</v>
      </c>
      <c r="N36" s="823">
        <v>0</v>
      </c>
      <c r="O36" s="818"/>
      <c r="P36" s="825" t="s">
        <v>271</v>
      </c>
      <c r="Q36" s="826" t="s">
        <v>1579</v>
      </c>
      <c r="R36" s="819">
        <v>0</v>
      </c>
      <c r="S36" s="819">
        <v>0</v>
      </c>
      <c r="T36" s="820">
        <v>0</v>
      </c>
      <c r="U36" s="819">
        <v>0</v>
      </c>
      <c r="V36" s="821">
        <v>0</v>
      </c>
      <c r="W36" s="819">
        <v>0</v>
      </c>
      <c r="X36" s="822">
        <v>0</v>
      </c>
      <c r="Y36" s="819">
        <v>0</v>
      </c>
      <c r="Z36" s="819">
        <v>0</v>
      </c>
      <c r="AA36" s="820">
        <v>0</v>
      </c>
      <c r="AB36" s="823">
        <v>0</v>
      </c>
      <c r="AC36" s="823">
        <v>0</v>
      </c>
    </row>
    <row r="37" spans="1:32" ht="15" customHeight="1" x14ac:dyDescent="0.25">
      <c r="A37" s="825" t="s">
        <v>271</v>
      </c>
      <c r="B37" s="826" t="s">
        <v>1580</v>
      </c>
      <c r="C37" s="819">
        <v>0</v>
      </c>
      <c r="D37" s="819">
        <v>0</v>
      </c>
      <c r="E37" s="820">
        <v>0</v>
      </c>
      <c r="F37" s="819">
        <v>0</v>
      </c>
      <c r="G37" s="821">
        <v>0</v>
      </c>
      <c r="H37" s="819">
        <v>0</v>
      </c>
      <c r="I37" s="822">
        <v>0</v>
      </c>
      <c r="J37" s="819">
        <v>0</v>
      </c>
      <c r="K37" s="819">
        <v>0</v>
      </c>
      <c r="L37" s="820">
        <v>0</v>
      </c>
      <c r="M37" s="823">
        <v>0</v>
      </c>
      <c r="N37" s="823">
        <v>0</v>
      </c>
      <c r="O37" s="818"/>
      <c r="P37" s="825" t="s">
        <v>271</v>
      </c>
      <c r="Q37" s="826" t="s">
        <v>1580</v>
      </c>
      <c r="R37" s="819">
        <v>0</v>
      </c>
      <c r="S37" s="819">
        <v>0</v>
      </c>
      <c r="T37" s="820">
        <v>0</v>
      </c>
      <c r="U37" s="819">
        <v>0</v>
      </c>
      <c r="V37" s="821">
        <v>0</v>
      </c>
      <c r="W37" s="819">
        <v>0</v>
      </c>
      <c r="X37" s="822">
        <v>0</v>
      </c>
      <c r="Y37" s="819">
        <v>0</v>
      </c>
      <c r="Z37" s="819">
        <v>0</v>
      </c>
      <c r="AA37" s="820">
        <v>0</v>
      </c>
      <c r="AB37" s="823">
        <v>0</v>
      </c>
      <c r="AC37" s="823">
        <v>0</v>
      </c>
    </row>
    <row r="38" spans="1:32" ht="15" customHeight="1" x14ac:dyDescent="0.25">
      <c r="A38" s="825" t="s">
        <v>271</v>
      </c>
      <c r="B38" s="826" t="s">
        <v>1581</v>
      </c>
      <c r="C38" s="819">
        <v>0</v>
      </c>
      <c r="D38" s="819">
        <v>0.27711400000000003</v>
      </c>
      <c r="E38" s="820">
        <v>0.39169999999999999</v>
      </c>
      <c r="F38" s="819">
        <v>0.108557</v>
      </c>
      <c r="G38" s="821">
        <v>0.37969999999999998</v>
      </c>
      <c r="H38" s="819">
        <v>1</v>
      </c>
      <c r="I38" s="822">
        <v>1.1000000000000001</v>
      </c>
      <c r="J38" s="819">
        <v>3</v>
      </c>
      <c r="K38" s="819">
        <v>0.65530279000000002</v>
      </c>
      <c r="L38" s="820">
        <v>6.0364858092983411</v>
      </c>
      <c r="M38" s="823">
        <v>4.5340039999999998E-2</v>
      </c>
      <c r="N38" s="823">
        <v>-3.2988330000000003E-2</v>
      </c>
      <c r="O38" s="818"/>
      <c r="P38" s="825" t="s">
        <v>271</v>
      </c>
      <c r="Q38" s="826" t="s">
        <v>1581</v>
      </c>
      <c r="R38" s="819">
        <v>0</v>
      </c>
      <c r="S38" s="819">
        <v>0</v>
      </c>
      <c r="T38" s="820">
        <v>0</v>
      </c>
      <c r="U38" s="819">
        <v>0</v>
      </c>
      <c r="V38" s="821">
        <v>0</v>
      </c>
      <c r="W38" s="819">
        <v>0</v>
      </c>
      <c r="X38" s="822">
        <v>0</v>
      </c>
      <c r="Y38" s="819">
        <v>0</v>
      </c>
      <c r="Z38" s="819">
        <v>0</v>
      </c>
      <c r="AA38" s="820">
        <v>0</v>
      </c>
      <c r="AB38" s="823">
        <v>0</v>
      </c>
      <c r="AC38" s="823">
        <v>0</v>
      </c>
      <c r="AD38" s="827"/>
      <c r="AE38" s="827"/>
      <c r="AF38" s="827"/>
    </row>
    <row r="39" spans="1:32" ht="15" customHeight="1" x14ac:dyDescent="0.25">
      <c r="A39" s="240" t="s">
        <v>271</v>
      </c>
      <c r="B39" s="817" t="s">
        <v>1582</v>
      </c>
      <c r="C39" s="819">
        <v>0</v>
      </c>
      <c r="D39" s="819">
        <v>0</v>
      </c>
      <c r="E39" s="820">
        <v>0</v>
      </c>
      <c r="F39" s="819">
        <v>0</v>
      </c>
      <c r="G39" s="821">
        <v>0</v>
      </c>
      <c r="H39" s="819">
        <v>1</v>
      </c>
      <c r="I39" s="822">
        <v>0</v>
      </c>
      <c r="J39" s="819">
        <v>0</v>
      </c>
      <c r="K39" s="819">
        <v>0</v>
      </c>
      <c r="L39" s="820">
        <v>0</v>
      </c>
      <c r="M39" s="823">
        <v>0</v>
      </c>
      <c r="N39" s="823">
        <v>-3.5309010000000002E-2</v>
      </c>
      <c r="O39" s="818"/>
      <c r="P39" s="240" t="s">
        <v>271</v>
      </c>
      <c r="Q39" s="817" t="s">
        <v>1582</v>
      </c>
      <c r="R39" s="819">
        <v>0</v>
      </c>
      <c r="S39" s="819">
        <v>0</v>
      </c>
      <c r="T39" s="820">
        <v>0</v>
      </c>
      <c r="U39" s="819">
        <v>0</v>
      </c>
      <c r="V39" s="821">
        <v>0</v>
      </c>
      <c r="W39" s="819">
        <v>0</v>
      </c>
      <c r="X39" s="822">
        <v>0</v>
      </c>
      <c r="Y39" s="819">
        <v>0</v>
      </c>
      <c r="Z39" s="819">
        <v>0</v>
      </c>
      <c r="AA39" s="820">
        <v>0</v>
      </c>
      <c r="AB39" s="823">
        <v>0</v>
      </c>
      <c r="AC39" s="823">
        <v>0</v>
      </c>
      <c r="AD39" s="827"/>
      <c r="AE39" s="827"/>
      <c r="AF39" s="827"/>
    </row>
    <row r="40" spans="1:32" ht="15" customHeight="1" x14ac:dyDescent="0.25">
      <c r="A40" s="1192" t="s">
        <v>1583</v>
      </c>
      <c r="B40" s="1193"/>
      <c r="C40" s="819">
        <v>8.1999999999999998E-7</v>
      </c>
      <c r="D40" s="819">
        <v>0.28722200000000003</v>
      </c>
      <c r="E40" s="820">
        <v>0.39555117644191601</v>
      </c>
      <c r="F40" s="819">
        <v>0.11361182</v>
      </c>
      <c r="G40" s="821">
        <v>0.36322156821829982</v>
      </c>
      <c r="H40" s="819">
        <v>4</v>
      </c>
      <c r="I40" s="822">
        <v>1.0999981052045817</v>
      </c>
      <c r="J40" s="819">
        <v>7</v>
      </c>
      <c r="K40" s="819">
        <v>0.66727933000000006</v>
      </c>
      <c r="L40" s="820">
        <v>5.8733266688272403</v>
      </c>
      <c r="M40" s="819">
        <v>4.5392869999999995E-2</v>
      </c>
      <c r="N40" s="823">
        <v>-6.8383700000000006E-2</v>
      </c>
      <c r="O40" s="818"/>
      <c r="P40" s="1192" t="s">
        <v>1583</v>
      </c>
      <c r="Q40" s="1193"/>
      <c r="R40" s="819">
        <v>3.9219230000000001E-2</v>
      </c>
      <c r="S40" s="819">
        <v>1.078077E-2</v>
      </c>
      <c r="T40" s="820">
        <v>1.0787</v>
      </c>
      <c r="U40" s="819">
        <v>5.3936919999999999E-2</v>
      </c>
      <c r="V40" s="821">
        <v>5.0000000000000001E-4</v>
      </c>
      <c r="W40" s="819">
        <v>1</v>
      </c>
      <c r="X40" s="822">
        <v>0.45</v>
      </c>
      <c r="Y40" s="819">
        <v>1</v>
      </c>
      <c r="Z40" s="819">
        <v>7.4964300000000001E-3</v>
      </c>
      <c r="AA40" s="820">
        <v>0.13898513300351595</v>
      </c>
      <c r="AB40" s="819">
        <v>1.2500000000000001E-5</v>
      </c>
      <c r="AC40" s="819">
        <v>0</v>
      </c>
      <c r="AD40" s="827"/>
      <c r="AE40" s="827"/>
      <c r="AF40" s="827"/>
    </row>
    <row r="41" spans="1:32" ht="15" customHeight="1" x14ac:dyDescent="0.25">
      <c r="A41" s="1194" t="s">
        <v>1586</v>
      </c>
      <c r="B41" s="1195" t="s">
        <v>271</v>
      </c>
      <c r="C41" s="1195"/>
      <c r="D41" s="1195"/>
      <c r="E41" s="1195"/>
      <c r="F41" s="1195"/>
      <c r="G41" s="1195"/>
      <c r="H41" s="1195"/>
      <c r="I41" s="1195"/>
      <c r="J41" s="1195"/>
      <c r="K41" s="1195"/>
      <c r="L41" s="1195"/>
      <c r="M41" s="1195"/>
      <c r="N41" s="1196"/>
      <c r="O41" s="818"/>
      <c r="P41" s="1194" t="s">
        <v>1587</v>
      </c>
      <c r="Q41" s="1195" t="s">
        <v>271</v>
      </c>
      <c r="R41" s="1195"/>
      <c r="S41" s="1195"/>
      <c r="T41" s="1195"/>
      <c r="U41" s="1195"/>
      <c r="V41" s="1195"/>
      <c r="W41" s="1195"/>
      <c r="X41" s="1195"/>
      <c r="Y41" s="1195"/>
      <c r="Z41" s="1195"/>
      <c r="AA41" s="1195"/>
      <c r="AB41" s="1195"/>
      <c r="AC41" s="1196"/>
    </row>
    <row r="42" spans="1:32" ht="15" customHeight="1" x14ac:dyDescent="0.25">
      <c r="A42" s="824" t="s">
        <v>271</v>
      </c>
      <c r="B42" s="817" t="s">
        <v>1564</v>
      </c>
      <c r="C42" s="819">
        <v>2668.5426532600004</v>
      </c>
      <c r="D42" s="819">
        <v>1168.1177973900001</v>
      </c>
      <c r="E42" s="820">
        <v>0.3407</v>
      </c>
      <c r="F42" s="819">
        <v>3070.7528628800001</v>
      </c>
      <c r="G42" s="821">
        <v>1.2999999999999999E-3</v>
      </c>
      <c r="H42" s="819">
        <v>4445</v>
      </c>
      <c r="I42" s="822">
        <v>0.24629999999999999</v>
      </c>
      <c r="J42" s="819">
        <v>3</v>
      </c>
      <c r="K42" s="819">
        <v>476.48583467000003</v>
      </c>
      <c r="L42" s="820">
        <v>0.15516905981913282</v>
      </c>
      <c r="M42" s="823">
        <v>0.99982512000000001</v>
      </c>
      <c r="N42" s="823">
        <v>-1.4967965700000001</v>
      </c>
      <c r="O42" s="818"/>
      <c r="P42" s="824" t="s">
        <v>271</v>
      </c>
      <c r="Q42" s="817" t="s">
        <v>1564</v>
      </c>
      <c r="R42" s="819">
        <v>132233.85154191</v>
      </c>
      <c r="S42" s="819">
        <v>71580.325811689996</v>
      </c>
      <c r="T42" s="820">
        <v>0.24379999999999999</v>
      </c>
      <c r="U42" s="819">
        <v>149686.43743895998</v>
      </c>
      <c r="V42" s="821">
        <v>8.9999999999999998E-4</v>
      </c>
      <c r="W42" s="819">
        <v>3399</v>
      </c>
      <c r="X42" s="822">
        <v>0.14549999999999999</v>
      </c>
      <c r="Y42" s="819">
        <v>1</v>
      </c>
      <c r="Z42" s="819">
        <v>11822.99404851</v>
      </c>
      <c r="AA42" s="820">
        <v>7.8985072066607556E-2</v>
      </c>
      <c r="AB42" s="823">
        <v>19.57086193</v>
      </c>
      <c r="AC42" s="823">
        <v>-8.3033731</v>
      </c>
    </row>
    <row r="43" spans="1:32" ht="15" customHeight="1" x14ac:dyDescent="0.25">
      <c r="A43" s="825" t="s">
        <v>271</v>
      </c>
      <c r="B43" s="826" t="s">
        <v>1565</v>
      </c>
      <c r="C43" s="819">
        <v>42.35160612</v>
      </c>
      <c r="D43" s="819">
        <v>22.069940760000001</v>
      </c>
      <c r="E43" s="820">
        <v>0.11269999999999999</v>
      </c>
      <c r="F43" s="819">
        <v>44.839621049999998</v>
      </c>
      <c r="G43" s="821">
        <v>8.0000000000000004E-4</v>
      </c>
      <c r="H43" s="819">
        <v>307</v>
      </c>
      <c r="I43" s="822">
        <v>0.27760000000000001</v>
      </c>
      <c r="J43" s="819">
        <v>3</v>
      </c>
      <c r="K43" s="819">
        <v>7.2976164800000003</v>
      </c>
      <c r="L43" s="820">
        <v>0.16274928978241221</v>
      </c>
      <c r="M43" s="823">
        <v>9.7644500000000009E-3</v>
      </c>
      <c r="N43" s="823">
        <v>-2.8324999999999999E-3</v>
      </c>
      <c r="O43" s="818"/>
      <c r="P43" s="825" t="s">
        <v>271</v>
      </c>
      <c r="Q43" s="826" t="s">
        <v>1566</v>
      </c>
      <c r="R43" s="819">
        <v>95407.147386280005</v>
      </c>
      <c r="S43" s="819">
        <v>45852.073969010002</v>
      </c>
      <c r="T43" s="820">
        <v>0.2369</v>
      </c>
      <c r="U43" s="819">
        <v>106272.23983753</v>
      </c>
      <c r="V43" s="821">
        <v>6.9999999999999999E-4</v>
      </c>
      <c r="W43" s="819">
        <v>2085</v>
      </c>
      <c r="X43" s="822">
        <v>0.1376</v>
      </c>
      <c r="Y43" s="819">
        <v>1</v>
      </c>
      <c r="Z43" s="819">
        <v>6777.3943531699997</v>
      </c>
      <c r="AA43" s="820">
        <v>6.377389206749895E-2</v>
      </c>
      <c r="AB43" s="823">
        <v>10.19538974</v>
      </c>
      <c r="AC43" s="823">
        <v>-4.4145139699999998</v>
      </c>
    </row>
    <row r="44" spans="1:32" ht="15" customHeight="1" x14ac:dyDescent="0.25">
      <c r="A44" s="825" t="s">
        <v>271</v>
      </c>
      <c r="B44" s="826" t="s">
        <v>1567</v>
      </c>
      <c r="C44" s="819">
        <v>2626.1910471399997</v>
      </c>
      <c r="D44" s="819">
        <v>1146.0478566300001</v>
      </c>
      <c r="E44" s="820">
        <v>0.34510000000000002</v>
      </c>
      <c r="F44" s="819">
        <v>3025.9132418300001</v>
      </c>
      <c r="G44" s="821">
        <v>1.2999999999999999E-3</v>
      </c>
      <c r="H44" s="819">
        <v>4138</v>
      </c>
      <c r="I44" s="822">
        <v>0.24579999999999999</v>
      </c>
      <c r="J44" s="819">
        <v>3</v>
      </c>
      <c r="K44" s="819">
        <v>469.18821818999999</v>
      </c>
      <c r="L44" s="820">
        <v>0.15505673186659052</v>
      </c>
      <c r="M44" s="823">
        <v>0.99006067000000009</v>
      </c>
      <c r="N44" s="823">
        <v>-1.4939640700000001</v>
      </c>
      <c r="O44" s="818"/>
      <c r="P44" s="825" t="s">
        <v>271</v>
      </c>
      <c r="Q44" s="826" t="s">
        <v>1568</v>
      </c>
      <c r="R44" s="819">
        <v>36826.704155629996</v>
      </c>
      <c r="S44" s="819">
        <v>25728.251842680002</v>
      </c>
      <c r="T44" s="820">
        <v>0.25600000000000001</v>
      </c>
      <c r="U44" s="819">
        <v>43414.197601430002</v>
      </c>
      <c r="V44" s="821">
        <v>1.2999999999999999E-3</v>
      </c>
      <c r="W44" s="819">
        <v>1314</v>
      </c>
      <c r="X44" s="822">
        <v>0.16500000000000001</v>
      </c>
      <c r="Y44" s="819">
        <v>1</v>
      </c>
      <c r="Z44" s="819">
        <v>5045.5996953399999</v>
      </c>
      <c r="AA44" s="820">
        <v>0.11622003800834511</v>
      </c>
      <c r="AB44" s="823">
        <v>9.37547219</v>
      </c>
      <c r="AC44" s="823">
        <v>-3.8888591299999997</v>
      </c>
    </row>
    <row r="45" spans="1:32" ht="15" customHeight="1" x14ac:dyDescent="0.25">
      <c r="A45" s="825" t="s">
        <v>271</v>
      </c>
      <c r="B45" s="817" t="s">
        <v>1569</v>
      </c>
      <c r="C45" s="819">
        <v>1632.5191931900001</v>
      </c>
      <c r="D45" s="819">
        <v>1113.0318757499999</v>
      </c>
      <c r="E45" s="820">
        <v>0.35870000000000002</v>
      </c>
      <c r="F45" s="819">
        <v>2035.03094904</v>
      </c>
      <c r="G45" s="821">
        <v>2E-3</v>
      </c>
      <c r="H45" s="819">
        <v>4424</v>
      </c>
      <c r="I45" s="822">
        <v>0.28560000000000002</v>
      </c>
      <c r="J45" s="819">
        <v>3</v>
      </c>
      <c r="K45" s="819">
        <v>499.27095716000002</v>
      </c>
      <c r="L45" s="820">
        <v>0.24533826249449658</v>
      </c>
      <c r="M45" s="823">
        <v>1.15126419</v>
      </c>
      <c r="N45" s="823">
        <v>-0.41818730999999998</v>
      </c>
      <c r="O45" s="818"/>
      <c r="P45" s="825" t="s">
        <v>271</v>
      </c>
      <c r="Q45" s="817" t="s">
        <v>1569</v>
      </c>
      <c r="R45" s="819">
        <v>41048.437878149998</v>
      </c>
      <c r="S45" s="819">
        <v>22421.716233160001</v>
      </c>
      <c r="T45" s="820">
        <v>0.2319</v>
      </c>
      <c r="U45" s="819">
        <v>46247.367440910006</v>
      </c>
      <c r="V45" s="821">
        <v>2E-3</v>
      </c>
      <c r="W45" s="819">
        <v>1486</v>
      </c>
      <c r="X45" s="822">
        <v>0.16719999999999999</v>
      </c>
      <c r="Y45" s="819">
        <v>2</v>
      </c>
      <c r="Z45" s="819">
        <v>7148.7100588900003</v>
      </c>
      <c r="AA45" s="820">
        <v>0.15457550244397947</v>
      </c>
      <c r="AB45" s="823">
        <v>15.178416380000002</v>
      </c>
      <c r="AC45" s="823">
        <v>-7.5065537100000004</v>
      </c>
    </row>
    <row r="46" spans="1:32" ht="15" customHeight="1" x14ac:dyDescent="0.25">
      <c r="A46" s="825" t="s">
        <v>271</v>
      </c>
      <c r="B46" s="817" t="s">
        <v>1570</v>
      </c>
      <c r="C46" s="819">
        <v>6971.7879191800002</v>
      </c>
      <c r="D46" s="819">
        <v>2586.1077057100001</v>
      </c>
      <c r="E46" s="820">
        <v>0.34789999999999999</v>
      </c>
      <c r="F46" s="819">
        <v>7892.4615175200006</v>
      </c>
      <c r="G46" s="821">
        <v>3.3999999999999998E-3</v>
      </c>
      <c r="H46" s="819">
        <v>10075</v>
      </c>
      <c r="I46" s="822">
        <v>0.27639999999999998</v>
      </c>
      <c r="J46" s="819">
        <v>3</v>
      </c>
      <c r="K46" s="819">
        <v>2308.3395894800001</v>
      </c>
      <c r="L46" s="820">
        <v>0.29247397460929719</v>
      </c>
      <c r="M46" s="823">
        <v>7.4106623000000003</v>
      </c>
      <c r="N46" s="823">
        <v>-2.9077811499999999</v>
      </c>
      <c r="O46" s="818"/>
      <c r="P46" s="825" t="s">
        <v>271</v>
      </c>
      <c r="Q46" s="817" t="s">
        <v>1570</v>
      </c>
      <c r="R46" s="819">
        <v>40933.071250660003</v>
      </c>
      <c r="S46" s="819">
        <v>25521.076946130001</v>
      </c>
      <c r="T46" s="820">
        <v>0.2387</v>
      </c>
      <c r="U46" s="819">
        <v>47024.665400209997</v>
      </c>
      <c r="V46" s="821">
        <v>3.3E-3</v>
      </c>
      <c r="W46" s="819">
        <v>2852</v>
      </c>
      <c r="X46" s="822">
        <v>0.18690000000000001</v>
      </c>
      <c r="Y46" s="819">
        <v>2</v>
      </c>
      <c r="Z46" s="819">
        <v>11489.586565629999</v>
      </c>
      <c r="AA46" s="820">
        <v>0.24433106472627217</v>
      </c>
      <c r="AB46" s="823">
        <v>30.642343579999999</v>
      </c>
      <c r="AC46" s="823">
        <v>-18.354773980000001</v>
      </c>
    </row>
    <row r="47" spans="1:32" ht="15" customHeight="1" x14ac:dyDescent="0.25">
      <c r="A47" s="825" t="s">
        <v>271</v>
      </c>
      <c r="B47" s="817" t="s">
        <v>1571</v>
      </c>
      <c r="C47" s="819">
        <v>5312.9100088300002</v>
      </c>
      <c r="D47" s="819">
        <v>2194.4753347399997</v>
      </c>
      <c r="E47" s="820">
        <v>0.38540000000000002</v>
      </c>
      <c r="F47" s="819">
        <v>6173.5221718399998</v>
      </c>
      <c r="G47" s="821">
        <v>6.3E-3</v>
      </c>
      <c r="H47" s="819">
        <v>11712</v>
      </c>
      <c r="I47" s="822">
        <v>0.29599999999999999</v>
      </c>
      <c r="J47" s="819">
        <v>3</v>
      </c>
      <c r="K47" s="819">
        <v>2608.8108903299999</v>
      </c>
      <c r="L47" s="820">
        <v>0.42258063026482201</v>
      </c>
      <c r="M47" s="823">
        <v>11.55869981</v>
      </c>
      <c r="N47" s="823">
        <v>-4.2920344200000002</v>
      </c>
      <c r="O47" s="818"/>
      <c r="P47" s="825" t="s">
        <v>271</v>
      </c>
      <c r="Q47" s="817" t="s">
        <v>1571</v>
      </c>
      <c r="R47" s="819">
        <v>15544.115910620001</v>
      </c>
      <c r="S47" s="819">
        <v>6666.4795762299991</v>
      </c>
      <c r="T47" s="820">
        <v>0.27639999999999998</v>
      </c>
      <c r="U47" s="819">
        <v>17387.219723009999</v>
      </c>
      <c r="V47" s="821">
        <v>6.0000000000000001E-3</v>
      </c>
      <c r="W47" s="819">
        <v>1122</v>
      </c>
      <c r="X47" s="822">
        <v>0.1522</v>
      </c>
      <c r="Y47" s="819">
        <v>2</v>
      </c>
      <c r="Z47" s="819">
        <v>4293.7038574600001</v>
      </c>
      <c r="AA47" s="820">
        <v>0.24694597099832893</v>
      </c>
      <c r="AB47" s="823">
        <v>16.017786519999998</v>
      </c>
      <c r="AC47" s="823">
        <v>-8.7892266199999991</v>
      </c>
    </row>
    <row r="48" spans="1:32" ht="15" customHeight="1" x14ac:dyDescent="0.25">
      <c r="A48" s="825" t="s">
        <v>271</v>
      </c>
      <c r="B48" s="817" t="s">
        <v>1572</v>
      </c>
      <c r="C48" s="819">
        <v>10287.3605427</v>
      </c>
      <c r="D48" s="819">
        <v>3413.7414523299999</v>
      </c>
      <c r="E48" s="820">
        <v>0.38369999999999999</v>
      </c>
      <c r="F48" s="819">
        <v>11623.573358719999</v>
      </c>
      <c r="G48" s="821">
        <v>1.37E-2</v>
      </c>
      <c r="H48" s="819">
        <v>20310</v>
      </c>
      <c r="I48" s="822">
        <v>0.30719999999999997</v>
      </c>
      <c r="J48" s="819">
        <v>3</v>
      </c>
      <c r="K48" s="819">
        <v>6640.89931325</v>
      </c>
      <c r="L48" s="820">
        <v>0.57133027067515341</v>
      </c>
      <c r="M48" s="823">
        <v>49.602013849999999</v>
      </c>
      <c r="N48" s="823">
        <v>-17.21101943</v>
      </c>
      <c r="O48" s="818"/>
      <c r="P48" s="825" t="s">
        <v>271</v>
      </c>
      <c r="Q48" s="817" t="s">
        <v>1572</v>
      </c>
      <c r="R48" s="819">
        <v>21865.668095109999</v>
      </c>
      <c r="S48" s="819">
        <v>11164.62383165</v>
      </c>
      <c r="T48" s="820">
        <v>0.29039999999999999</v>
      </c>
      <c r="U48" s="819">
        <v>25108.936269000002</v>
      </c>
      <c r="V48" s="821">
        <v>1.2699999999999999E-2</v>
      </c>
      <c r="W48" s="819">
        <v>3058</v>
      </c>
      <c r="X48" s="822">
        <v>0.19589999999999999</v>
      </c>
      <c r="Y48" s="819">
        <v>2</v>
      </c>
      <c r="Z48" s="819">
        <v>10945.285569950001</v>
      </c>
      <c r="AA48" s="820">
        <v>0.43591195790573062</v>
      </c>
      <c r="AB48" s="823">
        <v>63.379769490000001</v>
      </c>
      <c r="AC48" s="823">
        <v>-40.714723380000002</v>
      </c>
    </row>
    <row r="49" spans="1:29" ht="15" customHeight="1" x14ac:dyDescent="0.25">
      <c r="A49" s="825" t="s">
        <v>271</v>
      </c>
      <c r="B49" s="826" t="s">
        <v>1573</v>
      </c>
      <c r="C49" s="819">
        <v>7781.18968012</v>
      </c>
      <c r="D49" s="819">
        <v>2514.7996081000001</v>
      </c>
      <c r="E49" s="820">
        <v>0.38829999999999998</v>
      </c>
      <c r="F49" s="819">
        <v>8783.7528163799998</v>
      </c>
      <c r="G49" s="821">
        <v>1.23E-2</v>
      </c>
      <c r="H49" s="819">
        <v>15412</v>
      </c>
      <c r="I49" s="822">
        <v>0.30320000000000003</v>
      </c>
      <c r="J49" s="819">
        <v>3</v>
      </c>
      <c r="K49" s="819">
        <v>4795.6891081899994</v>
      </c>
      <c r="L49" s="820">
        <v>0.54597268484684214</v>
      </c>
      <c r="M49" s="823">
        <v>33.25653775</v>
      </c>
      <c r="N49" s="823">
        <v>-12.32948955</v>
      </c>
      <c r="O49" s="818"/>
      <c r="P49" s="825" t="s">
        <v>271</v>
      </c>
      <c r="Q49" s="826" t="s">
        <v>1573</v>
      </c>
      <c r="R49" s="819">
        <v>20985.92043903</v>
      </c>
      <c r="S49" s="819">
        <v>10958.734898610001</v>
      </c>
      <c r="T49" s="820">
        <v>0.28970000000000001</v>
      </c>
      <c r="U49" s="819">
        <v>24161.566329189998</v>
      </c>
      <c r="V49" s="821">
        <v>1.23E-2</v>
      </c>
      <c r="W49" s="819">
        <v>2818</v>
      </c>
      <c r="X49" s="822">
        <v>0.19850000000000001</v>
      </c>
      <c r="Y49" s="819">
        <v>2</v>
      </c>
      <c r="Z49" s="819">
        <v>10643.101427549998</v>
      </c>
      <c r="AA49" s="820">
        <v>0.44049716324441635</v>
      </c>
      <c r="AB49" s="823">
        <v>60.540275389999998</v>
      </c>
      <c r="AC49" s="823">
        <v>-38.953294849999999</v>
      </c>
    </row>
    <row r="50" spans="1:29" ht="15" customHeight="1" x14ac:dyDescent="0.25">
      <c r="A50" s="825" t="s">
        <v>271</v>
      </c>
      <c r="B50" s="826" t="s">
        <v>1574</v>
      </c>
      <c r="C50" s="819">
        <v>2506.1708625799997</v>
      </c>
      <c r="D50" s="819">
        <v>898.94184423000002</v>
      </c>
      <c r="E50" s="820">
        <v>0.37080000000000002</v>
      </c>
      <c r="F50" s="819">
        <v>2839.82054234</v>
      </c>
      <c r="G50" s="821">
        <v>1.7899999999999999E-2</v>
      </c>
      <c r="H50" s="819">
        <v>4898</v>
      </c>
      <c r="I50" s="822">
        <v>0.3196</v>
      </c>
      <c r="J50" s="819">
        <v>3</v>
      </c>
      <c r="K50" s="819">
        <v>1845.21020507</v>
      </c>
      <c r="L50" s="820">
        <v>0.64976296127133248</v>
      </c>
      <c r="M50" s="823">
        <v>16.345476099999999</v>
      </c>
      <c r="N50" s="823">
        <v>-4.8815298799999995</v>
      </c>
      <c r="O50" s="818"/>
      <c r="P50" s="825" t="s">
        <v>271</v>
      </c>
      <c r="Q50" s="826" t="s">
        <v>1574</v>
      </c>
      <c r="R50" s="819">
        <v>879.74765608000007</v>
      </c>
      <c r="S50" s="819">
        <v>205.88893303999998</v>
      </c>
      <c r="T50" s="820">
        <v>0.3281</v>
      </c>
      <c r="U50" s="819">
        <v>947.36993980999989</v>
      </c>
      <c r="V50" s="821">
        <v>2.35E-2</v>
      </c>
      <c r="W50" s="819">
        <v>240</v>
      </c>
      <c r="X50" s="822">
        <v>0.1293</v>
      </c>
      <c r="Y50" s="819">
        <v>1</v>
      </c>
      <c r="Z50" s="819">
        <v>302.18414239999998</v>
      </c>
      <c r="AA50" s="820">
        <v>0.31897163895722153</v>
      </c>
      <c r="AB50" s="823">
        <v>2.8394941</v>
      </c>
      <c r="AC50" s="823">
        <v>-1.7614285300000001</v>
      </c>
    </row>
    <row r="51" spans="1:29" ht="15" customHeight="1" x14ac:dyDescent="0.25">
      <c r="A51" s="825" t="s">
        <v>271</v>
      </c>
      <c r="B51" s="817" t="s">
        <v>1575</v>
      </c>
      <c r="C51" s="819">
        <v>7084.1072448100003</v>
      </c>
      <c r="D51" s="819">
        <v>1978.0212189000001</v>
      </c>
      <c r="E51" s="820">
        <v>0.39779999999999999</v>
      </c>
      <c r="F51" s="819">
        <v>7905.3997133599996</v>
      </c>
      <c r="G51" s="821">
        <v>4.7100000000000003E-2</v>
      </c>
      <c r="H51" s="819">
        <v>9636</v>
      </c>
      <c r="I51" s="822">
        <v>0.33810000000000001</v>
      </c>
      <c r="J51" s="819">
        <v>3</v>
      </c>
      <c r="K51" s="819">
        <v>6780.9054155499998</v>
      </c>
      <c r="L51" s="820">
        <v>0.85775617443990571</v>
      </c>
      <c r="M51" s="823">
        <v>127.78780691</v>
      </c>
      <c r="N51" s="823">
        <v>-69.277771319999999</v>
      </c>
      <c r="O51" s="818"/>
      <c r="P51" s="825" t="s">
        <v>271</v>
      </c>
      <c r="Q51" s="817" t="s">
        <v>1575</v>
      </c>
      <c r="R51" s="819">
        <v>9697.5478730400009</v>
      </c>
      <c r="S51" s="819">
        <v>2815.8214580900003</v>
      </c>
      <c r="T51" s="820">
        <v>0.26240000000000002</v>
      </c>
      <c r="U51" s="819">
        <v>10436.50986903</v>
      </c>
      <c r="V51" s="821">
        <v>4.4900000000000002E-2</v>
      </c>
      <c r="W51" s="819">
        <v>1370</v>
      </c>
      <c r="X51" s="822">
        <v>0.13780000000000001</v>
      </c>
      <c r="Y51" s="819">
        <v>1</v>
      </c>
      <c r="Z51" s="819">
        <v>4313.2762398100003</v>
      </c>
      <c r="AA51" s="820">
        <v>0.41328722857911587</v>
      </c>
      <c r="AB51" s="823">
        <v>59.511412499999999</v>
      </c>
      <c r="AC51" s="823">
        <v>-42.390326719999997</v>
      </c>
    </row>
    <row r="52" spans="1:29" ht="15" customHeight="1" x14ac:dyDescent="0.25">
      <c r="A52" s="825" t="s">
        <v>271</v>
      </c>
      <c r="B52" s="826" t="s">
        <v>1576</v>
      </c>
      <c r="C52" s="819">
        <v>5283.0248855399996</v>
      </c>
      <c r="D52" s="819">
        <v>1425.8290881300002</v>
      </c>
      <c r="E52" s="820">
        <v>0.41389999999999999</v>
      </c>
      <c r="F52" s="819">
        <v>5898.4601850899999</v>
      </c>
      <c r="G52" s="821">
        <v>3.5700000000000003E-2</v>
      </c>
      <c r="H52" s="819">
        <v>6891</v>
      </c>
      <c r="I52" s="822">
        <v>0.32540000000000002</v>
      </c>
      <c r="J52" s="819">
        <v>3</v>
      </c>
      <c r="K52" s="819">
        <v>4436.7238211399999</v>
      </c>
      <c r="L52" s="820">
        <v>0.75218339734750683</v>
      </c>
      <c r="M52" s="823">
        <v>68.125557709999995</v>
      </c>
      <c r="N52" s="823">
        <v>-34.90168268</v>
      </c>
      <c r="O52" s="818"/>
      <c r="P52" s="825" t="s">
        <v>271</v>
      </c>
      <c r="Q52" s="826" t="s">
        <v>1576</v>
      </c>
      <c r="R52" s="819">
        <v>4436.5514979999998</v>
      </c>
      <c r="S52" s="819">
        <v>2088.06497898</v>
      </c>
      <c r="T52" s="820">
        <v>0.2402</v>
      </c>
      <c r="U52" s="819">
        <v>4938.1922663000005</v>
      </c>
      <c r="V52" s="821">
        <v>3.1199999999999999E-2</v>
      </c>
      <c r="W52" s="819">
        <v>978</v>
      </c>
      <c r="X52" s="822">
        <v>0.19550000000000001</v>
      </c>
      <c r="Y52" s="819">
        <v>2</v>
      </c>
      <c r="Z52" s="819">
        <v>2698.9437672100003</v>
      </c>
      <c r="AA52" s="820">
        <v>0.54654489369086812</v>
      </c>
      <c r="AB52" s="823">
        <v>30.732098190000002</v>
      </c>
      <c r="AC52" s="823">
        <v>-20.495507710000002</v>
      </c>
    </row>
    <row r="53" spans="1:29" ht="15" customHeight="1" x14ac:dyDescent="0.25">
      <c r="A53" s="825" t="s">
        <v>271</v>
      </c>
      <c r="B53" s="826" t="s">
        <v>1577</v>
      </c>
      <c r="C53" s="819">
        <v>1801.0823592699999</v>
      </c>
      <c r="D53" s="819">
        <v>552.19213076999995</v>
      </c>
      <c r="E53" s="820">
        <v>0.35610000000000003</v>
      </c>
      <c r="F53" s="819">
        <v>2006.93952827</v>
      </c>
      <c r="G53" s="821">
        <v>8.0699999999999994E-2</v>
      </c>
      <c r="H53" s="819">
        <v>2745</v>
      </c>
      <c r="I53" s="822">
        <v>0.37519999999999998</v>
      </c>
      <c r="J53" s="819">
        <v>3</v>
      </c>
      <c r="K53" s="819">
        <v>2344.1815944099999</v>
      </c>
      <c r="L53" s="820">
        <v>1.1680379809105188</v>
      </c>
      <c r="M53" s="823">
        <v>59.662249200000005</v>
      </c>
      <c r="N53" s="823">
        <v>-34.376088639999999</v>
      </c>
      <c r="O53" s="818"/>
      <c r="P53" s="825" t="s">
        <v>271</v>
      </c>
      <c r="Q53" s="826" t="s">
        <v>1577</v>
      </c>
      <c r="R53" s="819">
        <v>5260.9963750400002</v>
      </c>
      <c r="S53" s="819">
        <v>727.75647910999999</v>
      </c>
      <c r="T53" s="820">
        <v>0.3261</v>
      </c>
      <c r="U53" s="819">
        <v>5498.3176027299996</v>
      </c>
      <c r="V53" s="821">
        <v>5.7200000000000001E-2</v>
      </c>
      <c r="W53" s="819">
        <v>392</v>
      </c>
      <c r="X53" s="822">
        <v>8.5999999999999993E-2</v>
      </c>
      <c r="Y53" s="819">
        <v>1</v>
      </c>
      <c r="Z53" s="819">
        <v>1614.3324725999998</v>
      </c>
      <c r="AA53" s="820">
        <v>0.2936048059134414</v>
      </c>
      <c r="AB53" s="823">
        <v>28.77931431</v>
      </c>
      <c r="AC53" s="823">
        <v>-21.894819010000003</v>
      </c>
    </row>
    <row r="54" spans="1:29" ht="15" customHeight="1" x14ac:dyDescent="0.25">
      <c r="A54" s="825" t="s">
        <v>271</v>
      </c>
      <c r="B54" s="817" t="s">
        <v>1578</v>
      </c>
      <c r="C54" s="819">
        <v>1416.52884709</v>
      </c>
      <c r="D54" s="819">
        <v>451.15858476</v>
      </c>
      <c r="E54" s="820">
        <v>0.34499999999999997</v>
      </c>
      <c r="F54" s="819">
        <v>1583.19485186</v>
      </c>
      <c r="G54" s="821">
        <v>0.26200000000000001</v>
      </c>
      <c r="H54" s="819">
        <v>34094</v>
      </c>
      <c r="I54" s="822">
        <v>0.3669</v>
      </c>
      <c r="J54" s="819">
        <v>2</v>
      </c>
      <c r="K54" s="819">
        <v>2591.5717134499996</v>
      </c>
      <c r="L54" s="820">
        <v>1.6369253035438558</v>
      </c>
      <c r="M54" s="823">
        <v>148.10432093</v>
      </c>
      <c r="N54" s="823">
        <v>-99.378904370000001</v>
      </c>
      <c r="O54" s="818"/>
      <c r="P54" s="825" t="s">
        <v>271</v>
      </c>
      <c r="Q54" s="817" t="s">
        <v>1578</v>
      </c>
      <c r="R54" s="819">
        <v>2017.3841196600001</v>
      </c>
      <c r="S54" s="819">
        <v>1971.85764505</v>
      </c>
      <c r="T54" s="820">
        <v>0.3125</v>
      </c>
      <c r="U54" s="819">
        <v>2633.64094252</v>
      </c>
      <c r="V54" s="821">
        <v>0.2266</v>
      </c>
      <c r="W54" s="819">
        <v>2002</v>
      </c>
      <c r="X54" s="822">
        <v>0.34089999999999998</v>
      </c>
      <c r="Y54" s="819">
        <v>2</v>
      </c>
      <c r="Z54" s="819">
        <v>4460.0025929799995</v>
      </c>
      <c r="AA54" s="820">
        <v>1.6934740499258967</v>
      </c>
      <c r="AB54" s="823">
        <v>202.19607328000001</v>
      </c>
      <c r="AC54" s="823">
        <v>-205.13820425999998</v>
      </c>
    </row>
    <row r="55" spans="1:29" ht="15" customHeight="1" x14ac:dyDescent="0.25">
      <c r="A55" s="825" t="s">
        <v>271</v>
      </c>
      <c r="B55" s="826" t="s">
        <v>1579</v>
      </c>
      <c r="C55" s="819">
        <v>641.55644466999991</v>
      </c>
      <c r="D55" s="819">
        <v>321.30675554999999</v>
      </c>
      <c r="E55" s="820">
        <v>0.34339999999999998</v>
      </c>
      <c r="F55" s="819">
        <v>760.16960752</v>
      </c>
      <c r="G55" s="821">
        <v>0.1439</v>
      </c>
      <c r="H55" s="819">
        <v>12275</v>
      </c>
      <c r="I55" s="822">
        <v>0.38950000000000001</v>
      </c>
      <c r="J55" s="819">
        <v>3</v>
      </c>
      <c r="K55" s="819">
        <v>1358.40731121</v>
      </c>
      <c r="L55" s="820">
        <v>1.7869792448578794</v>
      </c>
      <c r="M55" s="823">
        <v>42.978818400000002</v>
      </c>
      <c r="N55" s="823">
        <v>-44.302914360000003</v>
      </c>
      <c r="O55" s="818"/>
      <c r="P55" s="825" t="s">
        <v>271</v>
      </c>
      <c r="Q55" s="826" t="s">
        <v>1579</v>
      </c>
      <c r="R55" s="819">
        <v>889.07089186999997</v>
      </c>
      <c r="S55" s="819">
        <v>1602.1658124600001</v>
      </c>
      <c r="T55" s="820">
        <v>0.32150000000000001</v>
      </c>
      <c r="U55" s="819">
        <v>1404.27102958</v>
      </c>
      <c r="V55" s="821">
        <v>0.13880000000000001</v>
      </c>
      <c r="W55" s="819">
        <v>1737</v>
      </c>
      <c r="X55" s="822">
        <v>0.34749999999999998</v>
      </c>
      <c r="Y55" s="819">
        <v>2</v>
      </c>
      <c r="Z55" s="819">
        <v>2288.02907271</v>
      </c>
      <c r="AA55" s="820">
        <v>1.6293358080557434</v>
      </c>
      <c r="AB55" s="823">
        <v>67.734079980000004</v>
      </c>
      <c r="AC55" s="823">
        <v>-67.980302349999988</v>
      </c>
    </row>
    <row r="56" spans="1:29" ht="15" customHeight="1" x14ac:dyDescent="0.25">
      <c r="A56" s="825" t="s">
        <v>271</v>
      </c>
      <c r="B56" s="826" t="s">
        <v>1580</v>
      </c>
      <c r="C56" s="819">
        <v>250.5919193</v>
      </c>
      <c r="D56" s="819">
        <v>47.603686479999993</v>
      </c>
      <c r="E56" s="820">
        <v>0.33460000000000001</v>
      </c>
      <c r="F56" s="819">
        <v>267.48271187</v>
      </c>
      <c r="G56" s="821">
        <v>0.2392</v>
      </c>
      <c r="H56" s="819">
        <v>821</v>
      </c>
      <c r="I56" s="822">
        <v>0.35599999999999998</v>
      </c>
      <c r="J56" s="819">
        <v>2</v>
      </c>
      <c r="K56" s="819">
        <v>445.24255045000001</v>
      </c>
      <c r="L56" s="820">
        <v>1.6645657109473062</v>
      </c>
      <c r="M56" s="823">
        <v>22.868607780000001</v>
      </c>
      <c r="N56" s="823">
        <v>-14.26529616</v>
      </c>
      <c r="O56" s="818"/>
      <c r="P56" s="825" t="s">
        <v>271</v>
      </c>
      <c r="Q56" s="826" t="s">
        <v>1580</v>
      </c>
      <c r="R56" s="819">
        <v>355.94551954000002</v>
      </c>
      <c r="S56" s="819">
        <v>215.07535098</v>
      </c>
      <c r="T56" s="820">
        <v>0.2172</v>
      </c>
      <c r="U56" s="819">
        <v>402.65209176999997</v>
      </c>
      <c r="V56" s="821">
        <v>0.24579999999999999</v>
      </c>
      <c r="W56" s="819">
        <v>119</v>
      </c>
      <c r="X56" s="822">
        <v>0.33239999999999997</v>
      </c>
      <c r="Y56" s="819">
        <v>2</v>
      </c>
      <c r="Z56" s="819">
        <v>729.94348579999996</v>
      </c>
      <c r="AA56" s="820">
        <v>1.8128391748600503</v>
      </c>
      <c r="AB56" s="823">
        <v>32.647526880000001</v>
      </c>
      <c r="AC56" s="823">
        <v>-43.511184100000001</v>
      </c>
    </row>
    <row r="57" spans="1:29" ht="15" customHeight="1" x14ac:dyDescent="0.25">
      <c r="A57" s="825" t="s">
        <v>271</v>
      </c>
      <c r="B57" s="826" t="s">
        <v>1581</v>
      </c>
      <c r="C57" s="819">
        <v>524.38048312000001</v>
      </c>
      <c r="D57" s="819">
        <v>82.248142729999998</v>
      </c>
      <c r="E57" s="820">
        <v>0.35759999999999997</v>
      </c>
      <c r="F57" s="819">
        <v>555.54253247000008</v>
      </c>
      <c r="G57" s="821">
        <v>0.43469999999999998</v>
      </c>
      <c r="H57" s="819">
        <v>20998</v>
      </c>
      <c r="I57" s="822">
        <v>0.34129999999999999</v>
      </c>
      <c r="J57" s="819">
        <v>2</v>
      </c>
      <c r="K57" s="819">
        <v>787.92185179000001</v>
      </c>
      <c r="L57" s="820">
        <v>1.4182925802041066</v>
      </c>
      <c r="M57" s="823">
        <v>82.256894750000001</v>
      </c>
      <c r="N57" s="823">
        <v>-40.81069385</v>
      </c>
      <c r="O57" s="818"/>
      <c r="P57" s="825" t="s">
        <v>271</v>
      </c>
      <c r="Q57" s="826" t="s">
        <v>1581</v>
      </c>
      <c r="R57" s="819">
        <v>772.36770824999996</v>
      </c>
      <c r="S57" s="819">
        <v>154.61648161000002</v>
      </c>
      <c r="T57" s="820">
        <v>0.35149999999999998</v>
      </c>
      <c r="U57" s="819">
        <v>826.71782116999998</v>
      </c>
      <c r="V57" s="821">
        <v>0.3664</v>
      </c>
      <c r="W57" s="819">
        <v>146</v>
      </c>
      <c r="X57" s="822">
        <v>0.33400000000000002</v>
      </c>
      <c r="Y57" s="819">
        <v>2</v>
      </c>
      <c r="Z57" s="819">
        <v>1442.0300344699999</v>
      </c>
      <c r="AA57" s="820">
        <v>1.7442832337026299</v>
      </c>
      <c r="AB57" s="823">
        <v>101.81446642</v>
      </c>
      <c r="AC57" s="823">
        <v>-93.646717809999998</v>
      </c>
    </row>
    <row r="58" spans="1:29" ht="15" customHeight="1" x14ac:dyDescent="0.25">
      <c r="A58" s="240" t="s">
        <v>271</v>
      </c>
      <c r="B58" s="817" t="s">
        <v>1582</v>
      </c>
      <c r="C58" s="819">
        <v>1629.7750376400002</v>
      </c>
      <c r="D58" s="819">
        <v>174.65516288999999</v>
      </c>
      <c r="E58" s="820">
        <v>0.32919999999999999</v>
      </c>
      <c r="F58" s="819">
        <v>1698.4567002000001</v>
      </c>
      <c r="G58" s="821">
        <v>1</v>
      </c>
      <c r="H58" s="819">
        <v>13585</v>
      </c>
      <c r="I58" s="822">
        <v>0.60419999999999996</v>
      </c>
      <c r="J58" s="819">
        <v>2</v>
      </c>
      <c r="K58" s="819">
        <v>2055.3252100599998</v>
      </c>
      <c r="L58" s="820">
        <v>1.2101133987213082</v>
      </c>
      <c r="M58" s="823">
        <v>877.59898083000007</v>
      </c>
      <c r="N58" s="823">
        <v>-803.09037495000007</v>
      </c>
      <c r="O58" s="818"/>
      <c r="P58" s="240" t="s">
        <v>271</v>
      </c>
      <c r="Q58" s="817" t="s">
        <v>1582</v>
      </c>
      <c r="R58" s="819">
        <v>2169.7544909799999</v>
      </c>
      <c r="S58" s="819">
        <v>257.61868704</v>
      </c>
      <c r="T58" s="820">
        <v>0.28789999999999999</v>
      </c>
      <c r="U58" s="819">
        <v>2243.9291468800002</v>
      </c>
      <c r="V58" s="821">
        <v>1</v>
      </c>
      <c r="W58" s="819">
        <v>328</v>
      </c>
      <c r="X58" s="822">
        <v>0.37040000000000001</v>
      </c>
      <c r="Y58" s="819">
        <v>2</v>
      </c>
      <c r="Z58" s="819">
        <v>0</v>
      </c>
      <c r="AA58" s="820">
        <v>0</v>
      </c>
      <c r="AB58" s="823">
        <v>831.16857691999996</v>
      </c>
      <c r="AC58" s="823">
        <v>-1104.2512362300001</v>
      </c>
    </row>
    <row r="59" spans="1:29" ht="15" customHeight="1" x14ac:dyDescent="0.25">
      <c r="A59" s="1192" t="s">
        <v>1583</v>
      </c>
      <c r="B59" s="1193"/>
      <c r="C59" s="819">
        <v>37003.531446699999</v>
      </c>
      <c r="D59" s="819">
        <v>13079.309132469998</v>
      </c>
      <c r="E59" s="820">
        <v>0.37101989705027183</v>
      </c>
      <c r="F59" s="819">
        <v>41982.392125419989</v>
      </c>
      <c r="G59" s="821">
        <v>6.4756054552437103E-2</v>
      </c>
      <c r="H59" s="819">
        <v>108281</v>
      </c>
      <c r="I59" s="822">
        <v>0.31434477974344849</v>
      </c>
      <c r="J59" s="819">
        <v>22</v>
      </c>
      <c r="K59" s="819">
        <v>23961.60892395</v>
      </c>
      <c r="L59" s="820">
        <v>0.57075377821441109</v>
      </c>
      <c r="M59" s="819">
        <v>1224.2135739400001</v>
      </c>
      <c r="N59" s="819">
        <v>-998.07286952000004</v>
      </c>
      <c r="O59" s="818"/>
      <c r="P59" s="1192" t="s">
        <v>1583</v>
      </c>
      <c r="Q59" s="1193"/>
      <c r="R59" s="819">
        <v>265509.83116012998</v>
      </c>
      <c r="S59" s="819">
        <v>142399.52018904002</v>
      </c>
      <c r="T59" s="820">
        <v>0.26290522105401748</v>
      </c>
      <c r="U59" s="819">
        <v>300768.70623051998</v>
      </c>
      <c r="V59" s="821">
        <v>1.3144250487194946E-2</v>
      </c>
      <c r="W59" s="819">
        <v>15617</v>
      </c>
      <c r="X59" s="822">
        <v>0.16402046025947567</v>
      </c>
      <c r="Y59" s="819">
        <v>14</v>
      </c>
      <c r="Z59" s="819">
        <v>54473.558933230001</v>
      </c>
      <c r="AA59" s="820">
        <v>0.18330920327313507</v>
      </c>
      <c r="AB59" s="819">
        <v>1237.6652405999998</v>
      </c>
      <c r="AC59" s="819">
        <v>-1435.4484180000002</v>
      </c>
    </row>
    <row r="60" spans="1:29" ht="15" customHeight="1" x14ac:dyDescent="0.25">
      <c r="A60" s="1194" t="s">
        <v>1588</v>
      </c>
      <c r="B60" s="1195" t="s">
        <v>271</v>
      </c>
      <c r="C60" s="1195"/>
      <c r="D60" s="1195"/>
      <c r="E60" s="1195"/>
      <c r="F60" s="1195"/>
      <c r="G60" s="1195"/>
      <c r="H60" s="1195"/>
      <c r="I60" s="1195"/>
      <c r="J60" s="1195"/>
      <c r="K60" s="1195"/>
      <c r="L60" s="1195"/>
      <c r="M60" s="1195"/>
      <c r="N60" s="1196"/>
      <c r="O60" s="818"/>
      <c r="P60" s="1194" t="s">
        <v>1589</v>
      </c>
      <c r="Q60" s="1195" t="s">
        <v>271</v>
      </c>
      <c r="R60" s="1195"/>
      <c r="S60" s="1195"/>
      <c r="T60" s="1195"/>
      <c r="U60" s="1195"/>
      <c r="V60" s="1195"/>
      <c r="W60" s="1195"/>
      <c r="X60" s="1195"/>
      <c r="Y60" s="1195"/>
      <c r="Z60" s="1195"/>
      <c r="AA60" s="1195"/>
      <c r="AB60" s="1195"/>
      <c r="AC60" s="1196"/>
    </row>
    <row r="61" spans="1:29" ht="15" customHeight="1" x14ac:dyDescent="0.25">
      <c r="A61" s="824" t="s">
        <v>271</v>
      </c>
      <c r="B61" s="817" t="s">
        <v>1564</v>
      </c>
      <c r="C61" s="819">
        <v>13876.428555690001</v>
      </c>
      <c r="D61" s="819">
        <v>3759.0221474499999</v>
      </c>
      <c r="E61" s="820">
        <v>0.84289999999999998</v>
      </c>
      <c r="F61" s="819">
        <v>17045.823211639999</v>
      </c>
      <c r="G61" s="821">
        <v>1.1999999999999999E-3</v>
      </c>
      <c r="H61" s="819">
        <v>924</v>
      </c>
      <c r="I61" s="822">
        <v>0.1135</v>
      </c>
      <c r="J61" s="819">
        <v>3</v>
      </c>
      <c r="K61" s="819">
        <v>1480.1068212999999</v>
      </c>
      <c r="L61" s="820">
        <v>8.6831055498058113E-2</v>
      </c>
      <c r="M61" s="823">
        <v>2.3369481899999998</v>
      </c>
      <c r="N61" s="823">
        <v>-0.77290629</v>
      </c>
      <c r="O61" s="818"/>
      <c r="P61" s="824" t="s">
        <v>271</v>
      </c>
      <c r="Q61" s="817" t="s">
        <v>1564</v>
      </c>
      <c r="R61" s="819">
        <v>10244.1311534</v>
      </c>
      <c r="S61" s="819">
        <v>16185.604670049999</v>
      </c>
      <c r="T61" s="820">
        <v>0.20280000000000001</v>
      </c>
      <c r="U61" s="819">
        <v>13527.3723061</v>
      </c>
      <c r="V61" s="821">
        <v>8.9999999999999998E-4</v>
      </c>
      <c r="W61" s="819">
        <v>809</v>
      </c>
      <c r="X61" s="822">
        <v>0.39939999999999998</v>
      </c>
      <c r="Y61" s="819">
        <v>3</v>
      </c>
      <c r="Z61" s="819">
        <v>3110.5172931999996</v>
      </c>
      <c r="AA61" s="820">
        <v>0.22994246205505495</v>
      </c>
      <c r="AB61" s="823">
        <v>4.6246247499999997</v>
      </c>
      <c r="AC61" s="823">
        <v>-1.1362636399999999</v>
      </c>
    </row>
    <row r="62" spans="1:29" ht="15" customHeight="1" x14ac:dyDescent="0.25">
      <c r="A62" s="825" t="s">
        <v>271</v>
      </c>
      <c r="B62" s="826" t="s">
        <v>1565</v>
      </c>
      <c r="C62" s="819">
        <v>1135.3222072799999</v>
      </c>
      <c r="D62" s="819">
        <v>225.29564199999999</v>
      </c>
      <c r="E62" s="820">
        <v>0.4002</v>
      </c>
      <c r="F62" s="819">
        <v>1225.48651965</v>
      </c>
      <c r="G62" s="821">
        <v>6.9999999999999999E-4</v>
      </c>
      <c r="H62" s="819">
        <v>63</v>
      </c>
      <c r="I62" s="822">
        <v>0.1749</v>
      </c>
      <c r="J62" s="819">
        <v>3</v>
      </c>
      <c r="K62" s="819">
        <v>137.28217465</v>
      </c>
      <c r="L62" s="820">
        <v>0.11202259057831816</v>
      </c>
      <c r="M62" s="823">
        <v>0.15479657999999999</v>
      </c>
      <c r="N62" s="823">
        <v>-0.10908363</v>
      </c>
      <c r="O62" s="818"/>
      <c r="P62" s="825" t="s">
        <v>271</v>
      </c>
      <c r="Q62" s="826" t="s">
        <v>1566</v>
      </c>
      <c r="R62" s="819">
        <v>6225.14610051</v>
      </c>
      <c r="S62" s="819">
        <v>8637.4618205200004</v>
      </c>
      <c r="T62" s="820">
        <v>0.21060000000000001</v>
      </c>
      <c r="U62" s="819">
        <v>8043.9778630500005</v>
      </c>
      <c r="V62" s="821">
        <v>5.9999999999999995E-4</v>
      </c>
      <c r="W62" s="819">
        <v>483</v>
      </c>
      <c r="X62" s="822">
        <v>0.4103</v>
      </c>
      <c r="Y62" s="819">
        <v>3</v>
      </c>
      <c r="Z62" s="819">
        <v>1627.13480809</v>
      </c>
      <c r="AA62" s="820">
        <v>0.2022798714506962</v>
      </c>
      <c r="AB62" s="823">
        <v>1.97460152</v>
      </c>
      <c r="AC62" s="823">
        <v>-0.27248439000000002</v>
      </c>
    </row>
    <row r="63" spans="1:29" ht="15" customHeight="1" x14ac:dyDescent="0.25">
      <c r="A63" s="825" t="s">
        <v>271</v>
      </c>
      <c r="B63" s="826" t="s">
        <v>1567</v>
      </c>
      <c r="C63" s="819">
        <v>12741.10634841</v>
      </c>
      <c r="D63" s="819">
        <v>3533.7265054499999</v>
      </c>
      <c r="E63" s="820">
        <v>0.87109999999999999</v>
      </c>
      <c r="F63" s="819">
        <v>15820.33669199</v>
      </c>
      <c r="G63" s="821">
        <v>1.2999999999999999E-3</v>
      </c>
      <c r="H63" s="819">
        <v>861</v>
      </c>
      <c r="I63" s="822">
        <v>0.1087</v>
      </c>
      <c r="J63" s="819">
        <v>3</v>
      </c>
      <c r="K63" s="819">
        <v>1342.8246466400001</v>
      </c>
      <c r="L63" s="820">
        <v>8.4879650337649645E-2</v>
      </c>
      <c r="M63" s="823">
        <v>2.18215161</v>
      </c>
      <c r="N63" s="823">
        <v>-0.66382266000000001</v>
      </c>
      <c r="O63" s="818"/>
      <c r="P63" s="825" t="s">
        <v>271</v>
      </c>
      <c r="Q63" s="826" t="s">
        <v>1568</v>
      </c>
      <c r="R63" s="819">
        <v>4018.9850528899997</v>
      </c>
      <c r="S63" s="819">
        <v>7548.1428495299997</v>
      </c>
      <c r="T63" s="820">
        <v>0.19400000000000001</v>
      </c>
      <c r="U63" s="819">
        <v>5483.3944430500005</v>
      </c>
      <c r="V63" s="821">
        <v>1.2999999999999999E-3</v>
      </c>
      <c r="W63" s="819">
        <v>326</v>
      </c>
      <c r="X63" s="822">
        <v>0.38350000000000001</v>
      </c>
      <c r="Y63" s="819">
        <v>2</v>
      </c>
      <c r="Z63" s="819">
        <v>1483.3824851099998</v>
      </c>
      <c r="AA63" s="820">
        <v>0.27052266630027544</v>
      </c>
      <c r="AB63" s="823">
        <v>2.65002323</v>
      </c>
      <c r="AC63" s="823">
        <v>-0.86377925</v>
      </c>
    </row>
    <row r="64" spans="1:29" ht="15" customHeight="1" x14ac:dyDescent="0.25">
      <c r="A64" s="825" t="s">
        <v>271</v>
      </c>
      <c r="B64" s="817" t="s">
        <v>1569</v>
      </c>
      <c r="C64" s="819">
        <v>11958.21167758</v>
      </c>
      <c r="D64" s="819">
        <v>3159.9085691499999</v>
      </c>
      <c r="E64" s="820">
        <v>0.621</v>
      </c>
      <c r="F64" s="819">
        <v>13920.723440100001</v>
      </c>
      <c r="G64" s="821">
        <v>2E-3</v>
      </c>
      <c r="H64" s="819">
        <v>886</v>
      </c>
      <c r="I64" s="822">
        <v>0.1143</v>
      </c>
      <c r="J64" s="819">
        <v>3</v>
      </c>
      <c r="K64" s="819">
        <v>1559.8894259599999</v>
      </c>
      <c r="L64" s="820">
        <v>0.11205519832874393</v>
      </c>
      <c r="M64" s="823">
        <v>3.2417766600000002</v>
      </c>
      <c r="N64" s="823">
        <v>-1.20555452</v>
      </c>
      <c r="O64" s="818"/>
      <c r="P64" s="825" t="s">
        <v>271</v>
      </c>
      <c r="Q64" s="817" t="s">
        <v>1569</v>
      </c>
      <c r="R64" s="819">
        <v>10549.15018099</v>
      </c>
      <c r="S64" s="819">
        <v>17458.05527013</v>
      </c>
      <c r="T64" s="820">
        <v>0.17050000000000001</v>
      </c>
      <c r="U64" s="819">
        <v>13525.727492280001</v>
      </c>
      <c r="V64" s="821">
        <v>2.0999999999999999E-3</v>
      </c>
      <c r="W64" s="819">
        <v>621</v>
      </c>
      <c r="X64" s="822">
        <v>0.36430000000000001</v>
      </c>
      <c r="Y64" s="819">
        <v>2</v>
      </c>
      <c r="Z64" s="819">
        <v>4697.8974926700002</v>
      </c>
      <c r="AA64" s="820">
        <v>0.34733048520690596</v>
      </c>
      <c r="AB64" s="823">
        <v>10.28073236</v>
      </c>
      <c r="AC64" s="823">
        <v>-3.7268365099999996</v>
      </c>
    </row>
    <row r="65" spans="1:29" ht="15" customHeight="1" x14ac:dyDescent="0.25">
      <c r="A65" s="825" t="s">
        <v>271</v>
      </c>
      <c r="B65" s="817" t="s">
        <v>1570</v>
      </c>
      <c r="C65" s="819">
        <v>10212.579542739999</v>
      </c>
      <c r="D65" s="819">
        <v>1376.9823721800001</v>
      </c>
      <c r="E65" s="820">
        <v>0.51959999999999995</v>
      </c>
      <c r="F65" s="819">
        <v>10928.13051175</v>
      </c>
      <c r="G65" s="821">
        <v>3.7000000000000002E-3</v>
      </c>
      <c r="H65" s="819">
        <v>641</v>
      </c>
      <c r="I65" s="822">
        <v>0.10050000000000001</v>
      </c>
      <c r="J65" s="819">
        <v>3</v>
      </c>
      <c r="K65" s="819">
        <v>1489.4447749999999</v>
      </c>
      <c r="L65" s="820">
        <v>0.13629456322822453</v>
      </c>
      <c r="M65" s="823">
        <v>3.9407613500000003</v>
      </c>
      <c r="N65" s="823">
        <v>-1.24111492</v>
      </c>
      <c r="O65" s="818"/>
      <c r="P65" s="825" t="s">
        <v>271</v>
      </c>
      <c r="Q65" s="817" t="s">
        <v>1570</v>
      </c>
      <c r="R65" s="819">
        <v>12865.53233591</v>
      </c>
      <c r="S65" s="819">
        <v>21400.792832439998</v>
      </c>
      <c r="T65" s="820">
        <v>0.18709999999999999</v>
      </c>
      <c r="U65" s="819">
        <v>16870.002111590002</v>
      </c>
      <c r="V65" s="821">
        <v>3.8E-3</v>
      </c>
      <c r="W65" s="819">
        <v>1045</v>
      </c>
      <c r="X65" s="822">
        <v>0.36349999999999999</v>
      </c>
      <c r="Y65" s="819">
        <v>3</v>
      </c>
      <c r="Z65" s="819">
        <v>7749.4621842799997</v>
      </c>
      <c r="AA65" s="820">
        <v>0.45936343890294939</v>
      </c>
      <c r="AB65" s="823">
        <v>23.473726790000001</v>
      </c>
      <c r="AC65" s="823">
        <v>-13.460874859999999</v>
      </c>
    </row>
    <row r="66" spans="1:29" ht="15" customHeight="1" x14ac:dyDescent="0.25">
      <c r="A66" s="825" t="s">
        <v>271</v>
      </c>
      <c r="B66" s="817" t="s">
        <v>1571</v>
      </c>
      <c r="C66" s="819">
        <v>3331.0584016100001</v>
      </c>
      <c r="D66" s="819">
        <v>390.08315319000002</v>
      </c>
      <c r="E66" s="820">
        <v>0.45490000000000003</v>
      </c>
      <c r="F66" s="819">
        <v>3508.49506888</v>
      </c>
      <c r="G66" s="821">
        <v>5.4000000000000003E-3</v>
      </c>
      <c r="H66" s="819">
        <v>463</v>
      </c>
      <c r="I66" s="822">
        <v>0.13400000000000001</v>
      </c>
      <c r="J66" s="819">
        <v>3</v>
      </c>
      <c r="K66" s="819">
        <v>733.99950558</v>
      </c>
      <c r="L66" s="820">
        <v>0.20920636659589523</v>
      </c>
      <c r="M66" s="823">
        <v>2.55295637</v>
      </c>
      <c r="N66" s="823">
        <v>-0.67394865000000004</v>
      </c>
      <c r="O66" s="818"/>
      <c r="P66" s="825" t="s">
        <v>271</v>
      </c>
      <c r="Q66" s="817" t="s">
        <v>1571</v>
      </c>
      <c r="R66" s="819">
        <v>2516.4313871199997</v>
      </c>
      <c r="S66" s="819">
        <v>2827.34170374</v>
      </c>
      <c r="T66" s="820">
        <v>0.32200000000000001</v>
      </c>
      <c r="U66" s="819">
        <v>3426.7242137500002</v>
      </c>
      <c r="V66" s="821">
        <v>7.1000000000000004E-3</v>
      </c>
      <c r="W66" s="819">
        <v>207</v>
      </c>
      <c r="X66" s="822">
        <v>0.3836</v>
      </c>
      <c r="Y66" s="819">
        <v>3</v>
      </c>
      <c r="Z66" s="819">
        <v>2214.6540383000001</v>
      </c>
      <c r="AA66" s="820">
        <v>0.64628896291493987</v>
      </c>
      <c r="AB66" s="823">
        <v>9.3701408399999995</v>
      </c>
      <c r="AC66" s="823">
        <v>-6.3154482699999992</v>
      </c>
    </row>
    <row r="67" spans="1:29" ht="15" customHeight="1" x14ac:dyDescent="0.25">
      <c r="A67" s="825" t="s">
        <v>271</v>
      </c>
      <c r="B67" s="817" t="s">
        <v>1572</v>
      </c>
      <c r="C67" s="819">
        <v>11491.07141599</v>
      </c>
      <c r="D67" s="819">
        <v>2612.0153256200001</v>
      </c>
      <c r="E67" s="820">
        <v>0.38679999999999998</v>
      </c>
      <c r="F67" s="819">
        <v>12501.76667189</v>
      </c>
      <c r="G67" s="821">
        <v>1.18E-2</v>
      </c>
      <c r="H67" s="819">
        <v>2569</v>
      </c>
      <c r="I67" s="822">
        <v>0.16389999999999999</v>
      </c>
      <c r="J67" s="819">
        <v>3</v>
      </c>
      <c r="K67" s="819">
        <v>3946.0402391699999</v>
      </c>
      <c r="L67" s="820">
        <v>0.31563860874500255</v>
      </c>
      <c r="M67" s="823">
        <v>25.37844612</v>
      </c>
      <c r="N67" s="823">
        <v>-5.2101950300000004</v>
      </c>
      <c r="O67" s="818"/>
      <c r="P67" s="825" t="s">
        <v>271</v>
      </c>
      <c r="Q67" s="817" t="s">
        <v>1572</v>
      </c>
      <c r="R67" s="819">
        <v>3759.7358098200002</v>
      </c>
      <c r="S67" s="819">
        <v>6092.9954658999995</v>
      </c>
      <c r="T67" s="820">
        <v>0.1983</v>
      </c>
      <c r="U67" s="819">
        <v>4968.1510279300001</v>
      </c>
      <c r="V67" s="821">
        <v>1.35E-2</v>
      </c>
      <c r="W67" s="819">
        <v>681</v>
      </c>
      <c r="X67" s="822">
        <v>0.35930000000000001</v>
      </c>
      <c r="Y67" s="819">
        <v>3</v>
      </c>
      <c r="Z67" s="819">
        <v>3652.3434034699999</v>
      </c>
      <c r="AA67" s="820">
        <v>0.73515144425707268</v>
      </c>
      <c r="AB67" s="823">
        <v>24.345123530000002</v>
      </c>
      <c r="AC67" s="823">
        <v>-33.709843970000001</v>
      </c>
    </row>
    <row r="68" spans="1:29" ht="15" customHeight="1" x14ac:dyDescent="0.25">
      <c r="A68" s="825" t="s">
        <v>271</v>
      </c>
      <c r="B68" s="826" t="s">
        <v>1573</v>
      </c>
      <c r="C68" s="819">
        <v>9259.5522971999999</v>
      </c>
      <c r="D68" s="819">
        <v>1844.8452804999999</v>
      </c>
      <c r="E68" s="820">
        <v>0.40360000000000001</v>
      </c>
      <c r="F68" s="819">
        <v>10004.251667729999</v>
      </c>
      <c r="G68" s="821">
        <v>9.7000000000000003E-3</v>
      </c>
      <c r="H68" s="819">
        <v>2205</v>
      </c>
      <c r="I68" s="822">
        <v>0.15559999999999999</v>
      </c>
      <c r="J68" s="819">
        <v>3</v>
      </c>
      <c r="K68" s="819">
        <v>2849.7820368499997</v>
      </c>
      <c r="L68" s="820">
        <v>0.28485709191446457</v>
      </c>
      <c r="M68" s="823">
        <v>15.31116737</v>
      </c>
      <c r="N68" s="823">
        <v>-3.3846998199999998</v>
      </c>
      <c r="O68" s="818"/>
      <c r="P68" s="825" t="s">
        <v>271</v>
      </c>
      <c r="Q68" s="826" t="s">
        <v>1573</v>
      </c>
      <c r="R68" s="819">
        <v>2787.02839245</v>
      </c>
      <c r="S68" s="819">
        <v>5686.4364532600002</v>
      </c>
      <c r="T68" s="820">
        <v>0.18740000000000001</v>
      </c>
      <c r="U68" s="819">
        <v>3852.5879842700001</v>
      </c>
      <c r="V68" s="821">
        <v>1.14E-2</v>
      </c>
      <c r="W68" s="819">
        <v>572</v>
      </c>
      <c r="X68" s="822">
        <v>0.34920000000000001</v>
      </c>
      <c r="Y68" s="819">
        <v>3</v>
      </c>
      <c r="Z68" s="819">
        <v>2704.35571609</v>
      </c>
      <c r="AA68" s="820">
        <v>0.7019581972252944</v>
      </c>
      <c r="AB68" s="823">
        <v>15.226257039999998</v>
      </c>
      <c r="AC68" s="823">
        <v>-15.004762300000001</v>
      </c>
    </row>
    <row r="69" spans="1:29" ht="15" customHeight="1" x14ac:dyDescent="0.25">
      <c r="A69" s="825" t="s">
        <v>271</v>
      </c>
      <c r="B69" s="826" t="s">
        <v>1574</v>
      </c>
      <c r="C69" s="819">
        <v>2231.51911879</v>
      </c>
      <c r="D69" s="819">
        <v>767.17004512000005</v>
      </c>
      <c r="E69" s="820">
        <v>0.34649999999999997</v>
      </c>
      <c r="F69" s="819">
        <v>2497.51500416</v>
      </c>
      <c r="G69" s="821">
        <v>2.0500000000000001E-2</v>
      </c>
      <c r="H69" s="819">
        <v>364</v>
      </c>
      <c r="I69" s="822">
        <v>0.19719999999999999</v>
      </c>
      <c r="J69" s="819">
        <v>3</v>
      </c>
      <c r="K69" s="819">
        <v>1096.25820232</v>
      </c>
      <c r="L69" s="820">
        <v>0.43893958614623391</v>
      </c>
      <c r="M69" s="823">
        <v>10.06727875</v>
      </c>
      <c r="N69" s="823">
        <v>-1.8254952099999999</v>
      </c>
      <c r="O69" s="818"/>
      <c r="P69" s="825" t="s">
        <v>271</v>
      </c>
      <c r="Q69" s="826" t="s">
        <v>1574</v>
      </c>
      <c r="R69" s="819">
        <v>972.70741737000003</v>
      </c>
      <c r="S69" s="819">
        <v>406.55901263999999</v>
      </c>
      <c r="T69" s="820">
        <v>0.35139999999999999</v>
      </c>
      <c r="U69" s="819">
        <v>1115.5630436600002</v>
      </c>
      <c r="V69" s="821">
        <v>2.0799999999999999E-2</v>
      </c>
      <c r="W69" s="819">
        <v>109</v>
      </c>
      <c r="X69" s="822">
        <v>0.39450000000000002</v>
      </c>
      <c r="Y69" s="819">
        <v>3</v>
      </c>
      <c r="Z69" s="819">
        <v>947.98768739000002</v>
      </c>
      <c r="AA69" s="820">
        <v>0.84978405548447566</v>
      </c>
      <c r="AB69" s="823">
        <v>9.1188664900000003</v>
      </c>
      <c r="AC69" s="823">
        <v>-18.705081670000002</v>
      </c>
    </row>
    <row r="70" spans="1:29" ht="15" customHeight="1" x14ac:dyDescent="0.25">
      <c r="A70" s="825" t="s">
        <v>271</v>
      </c>
      <c r="B70" s="817" t="s">
        <v>1575</v>
      </c>
      <c r="C70" s="819">
        <v>2942.42088633</v>
      </c>
      <c r="D70" s="819">
        <v>1317.3931511199999</v>
      </c>
      <c r="E70" s="820">
        <v>0.42920000000000003</v>
      </c>
      <c r="F70" s="819">
        <v>3508.1480060200001</v>
      </c>
      <c r="G70" s="821">
        <v>4.5199999999999997E-2</v>
      </c>
      <c r="H70" s="819">
        <v>568</v>
      </c>
      <c r="I70" s="822">
        <v>0.2165</v>
      </c>
      <c r="J70" s="819">
        <v>2</v>
      </c>
      <c r="K70" s="819">
        <v>1895.3034590299999</v>
      </c>
      <c r="L70" s="820">
        <v>0.54025755349479265</v>
      </c>
      <c r="M70" s="823">
        <v>34.678383579999995</v>
      </c>
      <c r="N70" s="823">
        <v>-4.2948703099999994</v>
      </c>
      <c r="O70" s="818"/>
      <c r="P70" s="825" t="s">
        <v>271</v>
      </c>
      <c r="Q70" s="817" t="s">
        <v>1575</v>
      </c>
      <c r="R70" s="819">
        <v>1098.35798993</v>
      </c>
      <c r="S70" s="819">
        <v>1295.32914845</v>
      </c>
      <c r="T70" s="820">
        <v>0.1978</v>
      </c>
      <c r="U70" s="819">
        <v>1354.57350133</v>
      </c>
      <c r="V70" s="821">
        <v>4.4999999999999998E-2</v>
      </c>
      <c r="W70" s="819">
        <v>175</v>
      </c>
      <c r="X70" s="822">
        <v>0.36830000000000002</v>
      </c>
      <c r="Y70" s="819">
        <v>3</v>
      </c>
      <c r="Z70" s="819">
        <v>1285.3476321600001</v>
      </c>
      <c r="AA70" s="820">
        <v>0.94889471180262286</v>
      </c>
      <c r="AB70" s="823">
        <v>23.036010609999998</v>
      </c>
      <c r="AC70" s="823">
        <v>-27.969997149999998</v>
      </c>
    </row>
    <row r="71" spans="1:29" ht="15" customHeight="1" x14ac:dyDescent="0.25">
      <c r="A71" s="825" t="s">
        <v>271</v>
      </c>
      <c r="B71" s="826" t="s">
        <v>1576</v>
      </c>
      <c r="C71" s="819">
        <v>2036.6760880499999</v>
      </c>
      <c r="D71" s="819">
        <v>908.14709851999999</v>
      </c>
      <c r="E71" s="820">
        <v>0.37109999999999999</v>
      </c>
      <c r="F71" s="819">
        <v>2373.8570555199999</v>
      </c>
      <c r="G71" s="821">
        <v>3.6200000000000003E-2</v>
      </c>
      <c r="H71" s="819">
        <v>403</v>
      </c>
      <c r="I71" s="822">
        <v>0.2145</v>
      </c>
      <c r="J71" s="819">
        <v>2</v>
      </c>
      <c r="K71" s="819">
        <v>1209.5634682300001</v>
      </c>
      <c r="L71" s="820">
        <v>0.50953508991510943</v>
      </c>
      <c r="M71" s="823">
        <v>18.632023420000003</v>
      </c>
      <c r="N71" s="823">
        <v>-2.64447842</v>
      </c>
      <c r="O71" s="818"/>
      <c r="P71" s="825" t="s">
        <v>271</v>
      </c>
      <c r="Q71" s="826" t="s">
        <v>1576</v>
      </c>
      <c r="R71" s="819">
        <v>711.80007460000002</v>
      </c>
      <c r="S71" s="819">
        <v>1160.5629501300002</v>
      </c>
      <c r="T71" s="820">
        <v>0.17849999999999999</v>
      </c>
      <c r="U71" s="819">
        <v>918.99306096999999</v>
      </c>
      <c r="V71" s="821">
        <v>3.4700000000000002E-2</v>
      </c>
      <c r="W71" s="819">
        <v>130</v>
      </c>
      <c r="X71" s="822">
        <v>0.35499999999999998</v>
      </c>
      <c r="Y71" s="819">
        <v>3</v>
      </c>
      <c r="Z71" s="819">
        <v>744.68592008000007</v>
      </c>
      <c r="AA71" s="820">
        <v>0.81032812075205629</v>
      </c>
      <c r="AB71" s="823">
        <v>11.521971619999999</v>
      </c>
      <c r="AC71" s="823">
        <v>-16.18650186</v>
      </c>
    </row>
    <row r="72" spans="1:29" ht="15" customHeight="1" x14ac:dyDescent="0.25">
      <c r="A72" s="825" t="s">
        <v>271</v>
      </c>
      <c r="B72" s="826" t="s">
        <v>1577</v>
      </c>
      <c r="C72" s="819">
        <v>905.74479827999994</v>
      </c>
      <c r="D72" s="819">
        <v>409.24605260000004</v>
      </c>
      <c r="E72" s="820">
        <v>0.55820000000000003</v>
      </c>
      <c r="F72" s="819">
        <v>1134.2909505</v>
      </c>
      <c r="G72" s="821">
        <v>6.4100000000000004E-2</v>
      </c>
      <c r="H72" s="819">
        <v>165</v>
      </c>
      <c r="I72" s="822">
        <v>0.22059999999999999</v>
      </c>
      <c r="J72" s="819">
        <v>2</v>
      </c>
      <c r="K72" s="819">
        <v>685.73999080999999</v>
      </c>
      <c r="L72" s="820">
        <v>0.60455387615295975</v>
      </c>
      <c r="M72" s="823">
        <v>16.046360159999999</v>
      </c>
      <c r="N72" s="823">
        <v>-1.6503918899999999</v>
      </c>
      <c r="O72" s="818"/>
      <c r="P72" s="825" t="s">
        <v>271</v>
      </c>
      <c r="Q72" s="826" t="s">
        <v>1577</v>
      </c>
      <c r="R72" s="819">
        <v>386.55791532999996</v>
      </c>
      <c r="S72" s="819">
        <v>134.76619832</v>
      </c>
      <c r="T72" s="820">
        <v>0.36380000000000001</v>
      </c>
      <c r="U72" s="819">
        <v>435.58044036000001</v>
      </c>
      <c r="V72" s="821">
        <v>6.6600000000000006E-2</v>
      </c>
      <c r="W72" s="819">
        <v>45</v>
      </c>
      <c r="X72" s="822">
        <v>0.39660000000000001</v>
      </c>
      <c r="Y72" s="819">
        <v>3</v>
      </c>
      <c r="Z72" s="819">
        <v>540.66171208000003</v>
      </c>
      <c r="AA72" s="820">
        <v>1.2412442386833351</v>
      </c>
      <c r="AB72" s="823">
        <v>11.51403899</v>
      </c>
      <c r="AC72" s="823">
        <v>-11.783495289999999</v>
      </c>
    </row>
    <row r="73" spans="1:29" ht="15" customHeight="1" x14ac:dyDescent="0.25">
      <c r="A73" s="825" t="s">
        <v>271</v>
      </c>
      <c r="B73" s="817" t="s">
        <v>1578</v>
      </c>
      <c r="C73" s="819">
        <v>895.73563569000009</v>
      </c>
      <c r="D73" s="819">
        <v>106.10432763999999</v>
      </c>
      <c r="E73" s="820">
        <v>0.32</v>
      </c>
      <c r="F73" s="819">
        <v>929.69919134999998</v>
      </c>
      <c r="G73" s="821">
        <v>0.23350000000000001</v>
      </c>
      <c r="H73" s="819">
        <v>205</v>
      </c>
      <c r="I73" s="822">
        <v>0.2077</v>
      </c>
      <c r="J73" s="819">
        <v>2</v>
      </c>
      <c r="K73" s="819">
        <v>798.6471818</v>
      </c>
      <c r="L73" s="820">
        <v>0.85903826660352189</v>
      </c>
      <c r="M73" s="823">
        <v>42.242253159999997</v>
      </c>
      <c r="N73" s="823">
        <v>-11.19357173</v>
      </c>
      <c r="O73" s="818"/>
      <c r="P73" s="825" t="s">
        <v>271</v>
      </c>
      <c r="Q73" s="817" t="s">
        <v>1578</v>
      </c>
      <c r="R73" s="819">
        <v>799.70790704000001</v>
      </c>
      <c r="S73" s="819">
        <v>517.38180224999996</v>
      </c>
      <c r="T73" s="820">
        <v>0.19089999999999999</v>
      </c>
      <c r="U73" s="819">
        <v>898.50043844000004</v>
      </c>
      <c r="V73" s="821">
        <v>0.21640000000000001</v>
      </c>
      <c r="W73" s="819">
        <v>314</v>
      </c>
      <c r="X73" s="822">
        <v>0.37119999999999997</v>
      </c>
      <c r="Y73" s="819">
        <v>3</v>
      </c>
      <c r="Z73" s="819">
        <v>1660.1081438599999</v>
      </c>
      <c r="AA73" s="820">
        <v>1.8476431093815862</v>
      </c>
      <c r="AB73" s="823">
        <v>72.322355129999991</v>
      </c>
      <c r="AC73" s="823">
        <v>-94.831539509999999</v>
      </c>
    </row>
    <row r="74" spans="1:29" ht="15" customHeight="1" x14ac:dyDescent="0.25">
      <c r="A74" s="825" t="s">
        <v>271</v>
      </c>
      <c r="B74" s="826" t="s">
        <v>1579</v>
      </c>
      <c r="C74" s="819">
        <v>426.35652117000001</v>
      </c>
      <c r="D74" s="819">
        <v>45.90764454</v>
      </c>
      <c r="E74" s="820">
        <v>0.38429999999999997</v>
      </c>
      <c r="F74" s="819">
        <v>444.00146669999998</v>
      </c>
      <c r="G74" s="821">
        <v>0.1217</v>
      </c>
      <c r="H74" s="819">
        <v>115</v>
      </c>
      <c r="I74" s="822">
        <v>0.2233</v>
      </c>
      <c r="J74" s="819">
        <v>2</v>
      </c>
      <c r="K74" s="819">
        <v>359.62721055999998</v>
      </c>
      <c r="L74" s="820">
        <v>0.80996851932246106</v>
      </c>
      <c r="M74" s="823">
        <v>11.979896980000001</v>
      </c>
      <c r="N74" s="823">
        <v>-3.6733050499999997</v>
      </c>
      <c r="O74" s="818"/>
      <c r="P74" s="825" t="s">
        <v>271</v>
      </c>
      <c r="Q74" s="826" t="s">
        <v>1579</v>
      </c>
      <c r="R74" s="819">
        <v>366.53218679000003</v>
      </c>
      <c r="S74" s="819">
        <v>451.93165536999999</v>
      </c>
      <c r="T74" s="820">
        <v>0.16830000000000001</v>
      </c>
      <c r="U74" s="819">
        <v>442.58904257</v>
      </c>
      <c r="V74" s="821">
        <v>0.1396</v>
      </c>
      <c r="W74" s="819">
        <v>281</v>
      </c>
      <c r="X74" s="822">
        <v>0.36459999999999998</v>
      </c>
      <c r="Y74" s="819">
        <v>3</v>
      </c>
      <c r="Z74" s="819">
        <v>677.70116124000003</v>
      </c>
      <c r="AA74" s="820">
        <v>1.5312199265141424</v>
      </c>
      <c r="AB74" s="823">
        <v>22.458079179999999</v>
      </c>
      <c r="AC74" s="823">
        <v>-37.472133549999995</v>
      </c>
    </row>
    <row r="75" spans="1:29" ht="15" customHeight="1" x14ac:dyDescent="0.25">
      <c r="A75" s="825" t="s">
        <v>271</v>
      </c>
      <c r="B75" s="826" t="s">
        <v>1580</v>
      </c>
      <c r="C75" s="819">
        <v>198.03596754</v>
      </c>
      <c r="D75" s="819">
        <v>42.531956020000003</v>
      </c>
      <c r="E75" s="820">
        <v>0.25340000000000001</v>
      </c>
      <c r="F75" s="819">
        <v>208.81496308000001</v>
      </c>
      <c r="G75" s="821">
        <v>0.21970000000000001</v>
      </c>
      <c r="H75" s="819">
        <v>29</v>
      </c>
      <c r="I75" s="822">
        <v>0.2029</v>
      </c>
      <c r="J75" s="819">
        <v>2</v>
      </c>
      <c r="K75" s="819">
        <v>193.69324033000001</v>
      </c>
      <c r="L75" s="820">
        <v>0.92758314573363854</v>
      </c>
      <c r="M75" s="823">
        <v>9.2548472300000011</v>
      </c>
      <c r="N75" s="823">
        <v>-1.0909394099999998</v>
      </c>
      <c r="O75" s="818"/>
      <c r="P75" s="825" t="s">
        <v>271</v>
      </c>
      <c r="Q75" s="826" t="s">
        <v>1580</v>
      </c>
      <c r="R75" s="819">
        <v>140.481313</v>
      </c>
      <c r="S75" s="819">
        <v>22.932996960000001</v>
      </c>
      <c r="T75" s="820">
        <v>0.3982</v>
      </c>
      <c r="U75" s="819">
        <v>149.61304568</v>
      </c>
      <c r="V75" s="821">
        <v>0.25</v>
      </c>
      <c r="W75" s="819">
        <v>10</v>
      </c>
      <c r="X75" s="822">
        <v>0.39739999999999998</v>
      </c>
      <c r="Y75" s="819">
        <v>2</v>
      </c>
      <c r="Z75" s="819">
        <v>332.38178188000001</v>
      </c>
      <c r="AA75" s="820">
        <v>2.2216096221375978</v>
      </c>
      <c r="AB75" s="823">
        <v>14.861572820000001</v>
      </c>
      <c r="AC75" s="823">
        <v>-9.0495104200000007</v>
      </c>
    </row>
    <row r="76" spans="1:29" ht="15" customHeight="1" x14ac:dyDescent="0.25">
      <c r="A76" s="825" t="s">
        <v>271</v>
      </c>
      <c r="B76" s="826" t="s">
        <v>1581</v>
      </c>
      <c r="C76" s="819">
        <v>271.34314698000003</v>
      </c>
      <c r="D76" s="819">
        <v>17.664727079999999</v>
      </c>
      <c r="E76" s="820">
        <v>0.31309999999999999</v>
      </c>
      <c r="F76" s="819">
        <v>276.88276157000001</v>
      </c>
      <c r="G76" s="821">
        <v>0.42309999999999998</v>
      </c>
      <c r="H76" s="819">
        <v>61</v>
      </c>
      <c r="I76" s="822">
        <v>0.1862</v>
      </c>
      <c r="J76" s="819">
        <v>2</v>
      </c>
      <c r="K76" s="819">
        <v>245.3267309</v>
      </c>
      <c r="L76" s="820">
        <v>0.88603107506199097</v>
      </c>
      <c r="M76" s="823">
        <v>21.007508949999998</v>
      </c>
      <c r="N76" s="823">
        <v>-6.4293272699999999</v>
      </c>
      <c r="O76" s="818"/>
      <c r="P76" s="825" t="s">
        <v>271</v>
      </c>
      <c r="Q76" s="826" t="s">
        <v>1581</v>
      </c>
      <c r="R76" s="819">
        <v>292.69440724999998</v>
      </c>
      <c r="S76" s="819">
        <v>42.517149920000001</v>
      </c>
      <c r="T76" s="820">
        <v>0.32</v>
      </c>
      <c r="U76" s="819">
        <v>306.29835019000001</v>
      </c>
      <c r="V76" s="821">
        <v>0.31109999999999999</v>
      </c>
      <c r="W76" s="819">
        <v>23</v>
      </c>
      <c r="X76" s="822">
        <v>0.36799999999999999</v>
      </c>
      <c r="Y76" s="819">
        <v>4</v>
      </c>
      <c r="Z76" s="819">
        <v>650.02520074000006</v>
      </c>
      <c r="AA76" s="820">
        <v>2.1221962192639392</v>
      </c>
      <c r="AB76" s="823">
        <v>35.00270313</v>
      </c>
      <c r="AC76" s="823">
        <v>-48.309895539999999</v>
      </c>
    </row>
    <row r="77" spans="1:29" ht="15" customHeight="1" x14ac:dyDescent="0.25">
      <c r="A77" s="240" t="s">
        <v>271</v>
      </c>
      <c r="B77" s="817" t="s">
        <v>1582</v>
      </c>
      <c r="C77" s="819">
        <v>930.58667866999997</v>
      </c>
      <c r="D77" s="819">
        <v>90.206367389999997</v>
      </c>
      <c r="E77" s="820">
        <v>0.25559999999999999</v>
      </c>
      <c r="F77" s="819">
        <v>954.27265370000009</v>
      </c>
      <c r="G77" s="821">
        <v>1</v>
      </c>
      <c r="H77" s="819">
        <v>228</v>
      </c>
      <c r="I77" s="822">
        <v>0.42699999999999999</v>
      </c>
      <c r="J77" s="819">
        <v>2</v>
      </c>
      <c r="K77" s="819">
        <v>1340.31703244</v>
      </c>
      <c r="L77" s="820">
        <v>1.4045430593061539</v>
      </c>
      <c r="M77" s="823">
        <v>314.26019160999999</v>
      </c>
      <c r="N77" s="823">
        <v>-273.03977433999995</v>
      </c>
      <c r="O77" s="818"/>
      <c r="P77" s="240" t="s">
        <v>271</v>
      </c>
      <c r="Q77" s="817" t="s">
        <v>1582</v>
      </c>
      <c r="R77" s="819">
        <v>1178.23791839</v>
      </c>
      <c r="S77" s="819">
        <v>526.04834774999995</v>
      </c>
      <c r="T77" s="820">
        <v>0.21060000000000001</v>
      </c>
      <c r="U77" s="819">
        <v>1289.0472826300002</v>
      </c>
      <c r="V77" s="821">
        <v>1</v>
      </c>
      <c r="W77" s="819">
        <v>67</v>
      </c>
      <c r="X77" s="822">
        <v>0.36809999999999998</v>
      </c>
      <c r="Y77" s="819">
        <v>3</v>
      </c>
      <c r="Z77" s="819">
        <v>0</v>
      </c>
      <c r="AA77" s="820">
        <v>0</v>
      </c>
      <c r="AB77" s="823">
        <v>474.43757489999996</v>
      </c>
      <c r="AC77" s="823">
        <v>-476.18521805</v>
      </c>
    </row>
    <row r="78" spans="1:29" ht="15" customHeight="1" x14ac:dyDescent="0.25">
      <c r="A78" s="1192" t="s">
        <v>1583</v>
      </c>
      <c r="B78" s="1193"/>
      <c r="C78" s="819">
        <v>55638.092794299999</v>
      </c>
      <c r="D78" s="819">
        <v>12811.715413739999</v>
      </c>
      <c r="E78" s="820">
        <v>0.59760808347738481</v>
      </c>
      <c r="F78" s="819">
        <v>63297.058755329999</v>
      </c>
      <c r="G78" s="821">
        <v>2.5050124051548574E-2</v>
      </c>
      <c r="H78" s="819">
        <v>6484</v>
      </c>
      <c r="I78" s="822">
        <v>0.13433963390787274</v>
      </c>
      <c r="J78" s="819">
        <v>21</v>
      </c>
      <c r="K78" s="819">
        <v>13243.748440279998</v>
      </c>
      <c r="L78" s="820">
        <v>0.20923165626820681</v>
      </c>
      <c r="M78" s="819">
        <v>428.63171704000001</v>
      </c>
      <c r="N78" s="819">
        <v>-297.63193578999994</v>
      </c>
      <c r="O78" s="818"/>
      <c r="P78" s="1192" t="s">
        <v>1583</v>
      </c>
      <c r="Q78" s="1193"/>
      <c r="R78" s="819">
        <v>43011.284682599995</v>
      </c>
      <c r="S78" s="819">
        <v>66303.549240709996</v>
      </c>
      <c r="T78" s="820">
        <v>0.1905169390751395</v>
      </c>
      <c r="U78" s="819">
        <v>55860.098374050009</v>
      </c>
      <c r="V78" s="821">
        <v>3.6529142306753602E-2</v>
      </c>
      <c r="W78" s="819">
        <v>3919</v>
      </c>
      <c r="X78" s="822">
        <v>0.36693576807549916</v>
      </c>
      <c r="Y78" s="819">
        <v>23</v>
      </c>
      <c r="Z78" s="819">
        <v>24370.330187939999</v>
      </c>
      <c r="AA78" s="820">
        <v>0.47032173692265988</v>
      </c>
      <c r="AB78" s="819">
        <v>641.89028890999998</v>
      </c>
      <c r="AC78" s="819">
        <v>-657.33602195999993</v>
      </c>
    </row>
    <row r="79" spans="1:29" ht="15" customHeight="1" x14ac:dyDescent="0.25">
      <c r="A79" s="1194" t="s">
        <v>1590</v>
      </c>
      <c r="B79" s="1195" t="s">
        <v>271</v>
      </c>
      <c r="C79" s="1195"/>
      <c r="D79" s="1195"/>
      <c r="E79" s="1195"/>
      <c r="F79" s="1195"/>
      <c r="G79" s="1195"/>
      <c r="H79" s="1195"/>
      <c r="I79" s="1195"/>
      <c r="J79" s="1195"/>
      <c r="K79" s="1195"/>
      <c r="L79" s="1195"/>
      <c r="M79" s="1195"/>
      <c r="N79" s="1196"/>
      <c r="O79" s="818"/>
      <c r="P79" s="1194" t="s">
        <v>1591</v>
      </c>
      <c r="Q79" s="1195" t="s">
        <v>271</v>
      </c>
      <c r="R79" s="1195"/>
      <c r="S79" s="1195"/>
      <c r="T79" s="1195"/>
      <c r="U79" s="1195"/>
      <c r="V79" s="1195"/>
      <c r="W79" s="1195"/>
      <c r="X79" s="1195"/>
      <c r="Y79" s="1195"/>
      <c r="Z79" s="1195"/>
      <c r="AA79" s="1195"/>
      <c r="AB79" s="1195"/>
      <c r="AC79" s="1196"/>
    </row>
    <row r="80" spans="1:29" ht="15" customHeight="1" x14ac:dyDescent="0.25">
      <c r="A80" s="824" t="s">
        <v>271</v>
      </c>
      <c r="B80" s="817" t="s">
        <v>1564</v>
      </c>
      <c r="C80" s="819">
        <v>1202.3115688399998</v>
      </c>
      <c r="D80" s="819">
        <v>353.31719867000004</v>
      </c>
      <c r="E80" s="820">
        <v>0.50880000000000003</v>
      </c>
      <c r="F80" s="819">
        <v>1378.4645208499999</v>
      </c>
      <c r="G80" s="821">
        <v>1.1000000000000001E-3</v>
      </c>
      <c r="H80" s="819">
        <v>645994</v>
      </c>
      <c r="I80" s="822">
        <v>0.28399999999999997</v>
      </c>
      <c r="J80" s="819">
        <v>0</v>
      </c>
      <c r="K80" s="819">
        <v>90.299181060000009</v>
      </c>
      <c r="L80" s="820">
        <v>6.5507076674210657E-2</v>
      </c>
      <c r="M80" s="823">
        <v>0.41933272999999999</v>
      </c>
      <c r="N80" s="823">
        <v>-0.17762576000000002</v>
      </c>
      <c r="O80" s="818"/>
      <c r="P80" s="1199" t="s">
        <v>1592</v>
      </c>
      <c r="Q80" s="1199"/>
      <c r="R80" s="154">
        <v>337154.53331614006</v>
      </c>
      <c r="S80" s="154">
        <v>225799.88474092999</v>
      </c>
      <c r="T80" s="835">
        <v>0.25348338451456498</v>
      </c>
      <c r="U80" s="154">
        <v>390074.38312999002</v>
      </c>
      <c r="V80" s="836">
        <v>1.5198224024456459E-2</v>
      </c>
      <c r="W80" s="154">
        <v>21815</v>
      </c>
      <c r="X80" s="837">
        <v>0.204964244414196</v>
      </c>
      <c r="Y80" s="154">
        <v>16</v>
      </c>
      <c r="Z80" s="154">
        <v>87666.626965906107</v>
      </c>
      <c r="AA80" s="835">
        <v>0.22447447268802029</v>
      </c>
      <c r="AB80" s="838">
        <v>29.541857950000001</v>
      </c>
      <c r="AC80" s="838">
        <v>-11.72201534</v>
      </c>
    </row>
    <row r="81" spans="1:29" ht="15" customHeight="1" x14ac:dyDescent="0.25">
      <c r="A81" s="825" t="s">
        <v>271</v>
      </c>
      <c r="B81" s="826" t="s">
        <v>1565</v>
      </c>
      <c r="C81" s="819">
        <v>505.19859857</v>
      </c>
      <c r="D81" s="819">
        <v>100.74924005</v>
      </c>
      <c r="E81" s="820">
        <v>0.48699999999999999</v>
      </c>
      <c r="F81" s="819">
        <v>553.21182816999999</v>
      </c>
      <c r="G81" s="821">
        <v>8.0000000000000004E-4</v>
      </c>
      <c r="H81" s="819">
        <v>53685</v>
      </c>
      <c r="I81" s="822">
        <v>0.29980000000000001</v>
      </c>
      <c r="J81" s="819">
        <v>0</v>
      </c>
      <c r="K81" s="819">
        <v>3.3884841200000007E-5</v>
      </c>
      <c r="L81" s="820">
        <v>6.125111480730544E-2</v>
      </c>
      <c r="M81" s="823">
        <v>0.12840673</v>
      </c>
      <c r="N81" s="823">
        <v>-2.9158730000000001E-2</v>
      </c>
      <c r="O81" s="818"/>
      <c r="P81" s="84"/>
      <c r="Q81" s="828"/>
      <c r="R81" s="829"/>
      <c r="S81" s="829"/>
      <c r="T81" s="830"/>
      <c r="U81" s="829"/>
      <c r="V81" s="831"/>
      <c r="W81" s="829"/>
      <c r="X81" s="832"/>
      <c r="Y81" s="829"/>
      <c r="Z81" s="829"/>
      <c r="AA81" s="830"/>
      <c r="AB81" s="833"/>
      <c r="AC81" s="833"/>
    </row>
    <row r="82" spans="1:29" ht="15" customHeight="1" x14ac:dyDescent="0.25">
      <c r="A82" s="825" t="s">
        <v>271</v>
      </c>
      <c r="B82" s="826" t="s">
        <v>1567</v>
      </c>
      <c r="C82" s="819">
        <v>697.11297027000001</v>
      </c>
      <c r="D82" s="819">
        <v>252.56795862000001</v>
      </c>
      <c r="E82" s="820">
        <v>0.51749999999999996</v>
      </c>
      <c r="F82" s="819">
        <v>825.25269268</v>
      </c>
      <c r="G82" s="821">
        <v>1.2999999999999999E-3</v>
      </c>
      <c r="H82" s="819">
        <v>592309</v>
      </c>
      <c r="I82" s="822">
        <v>0.27339999999999998</v>
      </c>
      <c r="J82" s="819">
        <v>0</v>
      </c>
      <c r="K82" s="819">
        <v>56.414339859999998</v>
      </c>
      <c r="L82" s="820">
        <v>6.8360079719091832E-2</v>
      </c>
      <c r="M82" s="823">
        <v>0.29092600000000002</v>
      </c>
      <c r="N82" s="823">
        <v>-0.14846703</v>
      </c>
      <c r="O82" s="818"/>
      <c r="P82" s="84"/>
      <c r="Q82" s="828"/>
      <c r="R82" s="829"/>
      <c r="S82" s="829"/>
      <c r="T82" s="830"/>
      <c r="U82" s="829"/>
      <c r="V82" s="831"/>
      <c r="W82" s="829"/>
      <c r="X82" s="832"/>
      <c r="Y82" s="829"/>
      <c r="Z82" s="829"/>
      <c r="AA82" s="830"/>
      <c r="AB82" s="833"/>
      <c r="AC82" s="833"/>
    </row>
    <row r="83" spans="1:29" ht="15" customHeight="1" x14ac:dyDescent="0.25">
      <c r="A83" s="825" t="s">
        <v>271</v>
      </c>
      <c r="B83" s="817" t="s">
        <v>1569</v>
      </c>
      <c r="C83" s="819">
        <v>1966.0259035899999</v>
      </c>
      <c r="D83" s="819">
        <v>403.10805025000002</v>
      </c>
      <c r="E83" s="820">
        <v>0.4985</v>
      </c>
      <c r="F83" s="819">
        <v>2167.2732777600004</v>
      </c>
      <c r="G83" s="821">
        <v>1.9E-3</v>
      </c>
      <c r="H83" s="819">
        <v>493484</v>
      </c>
      <c r="I83" s="822">
        <v>0.2959</v>
      </c>
      <c r="J83" s="819">
        <v>0</v>
      </c>
      <c r="K83" s="819">
        <v>234.78712141</v>
      </c>
      <c r="L83" s="820">
        <v>0.10833295635549285</v>
      </c>
      <c r="M83" s="823">
        <v>1.24438396</v>
      </c>
      <c r="N83" s="823">
        <v>-0.52963819999999995</v>
      </c>
      <c r="O83" s="818"/>
      <c r="P83" s="84"/>
      <c r="Q83" s="834"/>
      <c r="R83" s="829"/>
      <c r="S83" s="829"/>
      <c r="T83" s="830"/>
      <c r="U83" s="829"/>
      <c r="V83" s="831"/>
      <c r="W83" s="829"/>
      <c r="X83" s="832"/>
      <c r="Y83" s="829"/>
      <c r="Z83" s="829"/>
      <c r="AA83" s="830"/>
      <c r="AB83" s="833"/>
      <c r="AC83" s="833"/>
    </row>
    <row r="84" spans="1:29" ht="15" customHeight="1" x14ac:dyDescent="0.25">
      <c r="A84" s="825" t="s">
        <v>271</v>
      </c>
      <c r="B84" s="817" t="s">
        <v>1570</v>
      </c>
      <c r="C84" s="819">
        <v>3973.6978448300001</v>
      </c>
      <c r="D84" s="819">
        <v>379.87660983000001</v>
      </c>
      <c r="E84" s="820">
        <v>0.47060000000000002</v>
      </c>
      <c r="F84" s="819">
        <v>4152.3847872800006</v>
      </c>
      <c r="G84" s="821">
        <v>3.7000000000000002E-3</v>
      </c>
      <c r="H84" s="819">
        <v>299747</v>
      </c>
      <c r="I84" s="822">
        <v>0.31380000000000002</v>
      </c>
      <c r="J84" s="819">
        <v>0</v>
      </c>
      <c r="K84" s="819">
        <v>735.64852527999994</v>
      </c>
      <c r="L84" s="820">
        <v>0.17716289866332044</v>
      </c>
      <c r="M84" s="823">
        <v>4.85318016</v>
      </c>
      <c r="N84" s="823">
        <v>-2.10009443</v>
      </c>
      <c r="O84" s="818"/>
      <c r="P84" s="84"/>
      <c r="Q84" s="834"/>
      <c r="R84" s="829"/>
      <c r="S84" s="829"/>
      <c r="T84" s="830"/>
      <c r="U84" s="829"/>
      <c r="V84" s="831"/>
      <c r="W84" s="829"/>
      <c r="X84" s="832"/>
      <c r="Y84" s="829"/>
      <c r="Z84" s="829"/>
      <c r="AA84" s="830"/>
      <c r="AB84" s="833"/>
      <c r="AC84" s="833"/>
    </row>
    <row r="85" spans="1:29" ht="15" customHeight="1" x14ac:dyDescent="0.25">
      <c r="A85" s="825" t="s">
        <v>271</v>
      </c>
      <c r="B85" s="817" t="s">
        <v>1571</v>
      </c>
      <c r="C85" s="819">
        <v>2286.5306977199998</v>
      </c>
      <c r="D85" s="819">
        <v>333.45245677999998</v>
      </c>
      <c r="E85" s="820">
        <v>0.46039999999999998</v>
      </c>
      <c r="F85" s="819">
        <v>2440.7468701600001</v>
      </c>
      <c r="G85" s="821">
        <v>6.1000000000000004E-3</v>
      </c>
      <c r="H85" s="819">
        <v>249490</v>
      </c>
      <c r="I85" s="822">
        <v>0.34429999999999999</v>
      </c>
      <c r="J85" s="819">
        <v>0</v>
      </c>
      <c r="K85" s="819">
        <v>627.51608200999999</v>
      </c>
      <c r="L85" s="820">
        <v>0.25710002527581405</v>
      </c>
      <c r="M85" s="823">
        <v>5.1541727000000002</v>
      </c>
      <c r="N85" s="823">
        <v>-2.4136923599999998</v>
      </c>
      <c r="O85" s="818"/>
      <c r="P85" s="84"/>
      <c r="Q85" s="834"/>
      <c r="R85" s="829"/>
      <c r="S85" s="829"/>
      <c r="T85" s="830"/>
      <c r="U85" s="829"/>
      <c r="V85" s="831"/>
      <c r="W85" s="829"/>
      <c r="X85" s="832"/>
      <c r="Y85" s="829"/>
      <c r="Z85" s="829"/>
      <c r="AA85" s="830"/>
      <c r="AB85" s="833"/>
      <c r="AC85" s="833"/>
    </row>
    <row r="86" spans="1:29" ht="15" customHeight="1" x14ac:dyDescent="0.25">
      <c r="A86" s="825" t="s">
        <v>271</v>
      </c>
      <c r="B86" s="817" t="s">
        <v>1572</v>
      </c>
      <c r="C86" s="819">
        <v>6997.6785701700001</v>
      </c>
      <c r="D86" s="819">
        <v>680.30687840999997</v>
      </c>
      <c r="E86" s="820">
        <v>0.44080000000000003</v>
      </c>
      <c r="F86" s="819">
        <v>7300.1073747199998</v>
      </c>
      <c r="G86" s="821">
        <v>1.3899999999999999E-2</v>
      </c>
      <c r="H86" s="819">
        <v>408494</v>
      </c>
      <c r="I86" s="822">
        <v>0.3856</v>
      </c>
      <c r="J86" s="819">
        <v>0</v>
      </c>
      <c r="K86" s="819">
        <v>3024.1829314000001</v>
      </c>
      <c r="L86" s="820">
        <v>0.41426554106212643</v>
      </c>
      <c r="M86" s="823">
        <v>39.889522190000001</v>
      </c>
      <c r="N86" s="823">
        <v>-21.063736500000001</v>
      </c>
      <c r="O86" s="818"/>
      <c r="P86" s="84"/>
      <c r="Q86" s="834"/>
      <c r="R86" s="829"/>
      <c r="S86" s="829"/>
      <c r="T86" s="830"/>
      <c r="U86" s="829"/>
      <c r="V86" s="831"/>
      <c r="W86" s="829"/>
      <c r="X86" s="832"/>
      <c r="Y86" s="829"/>
      <c r="Z86" s="829"/>
      <c r="AA86" s="830"/>
      <c r="AB86" s="833"/>
      <c r="AC86" s="833"/>
    </row>
    <row r="87" spans="1:29" ht="15" customHeight="1" x14ac:dyDescent="0.25">
      <c r="A87" s="825" t="s">
        <v>271</v>
      </c>
      <c r="B87" s="826" t="s">
        <v>1573</v>
      </c>
      <c r="C87" s="819">
        <v>5660.9322773000004</v>
      </c>
      <c r="D87" s="819">
        <v>615.29090628999995</v>
      </c>
      <c r="E87" s="820">
        <v>0.43859999999999999</v>
      </c>
      <c r="F87" s="819">
        <v>5933.5444996300002</v>
      </c>
      <c r="G87" s="821">
        <v>1.21E-2</v>
      </c>
      <c r="H87" s="819">
        <v>343563</v>
      </c>
      <c r="I87" s="822">
        <v>0.37709999999999999</v>
      </c>
      <c r="J87" s="819">
        <v>0</v>
      </c>
      <c r="K87" s="819">
        <v>2302.9302869799999</v>
      </c>
      <c r="L87" s="820">
        <v>0.3881205048893801</v>
      </c>
      <c r="M87" s="823">
        <v>27.492059829999999</v>
      </c>
      <c r="N87" s="823">
        <v>-14.100561390000001</v>
      </c>
      <c r="O87" s="818"/>
      <c r="P87" s="84"/>
      <c r="Q87" s="828"/>
      <c r="R87" s="829"/>
      <c r="S87" s="829"/>
      <c r="T87" s="830"/>
      <c r="U87" s="829"/>
      <c r="V87" s="831"/>
      <c r="W87" s="829"/>
      <c r="X87" s="832"/>
      <c r="Y87" s="829"/>
      <c r="Z87" s="829"/>
      <c r="AA87" s="830"/>
      <c r="AB87" s="833"/>
      <c r="AC87" s="833"/>
    </row>
    <row r="88" spans="1:29" ht="15" customHeight="1" x14ac:dyDescent="0.25">
      <c r="A88" s="825" t="s">
        <v>271</v>
      </c>
      <c r="B88" s="826" t="s">
        <v>1574</v>
      </c>
      <c r="C88" s="819">
        <v>1336.7462928699999</v>
      </c>
      <c r="D88" s="819">
        <v>65.015972120000001</v>
      </c>
      <c r="E88" s="820">
        <v>0.4617</v>
      </c>
      <c r="F88" s="819">
        <v>1366.5628750899998</v>
      </c>
      <c r="G88" s="821">
        <v>2.1499999999999998E-2</v>
      </c>
      <c r="H88" s="819">
        <v>64931</v>
      </c>
      <c r="I88" s="822">
        <v>0.42230000000000001</v>
      </c>
      <c r="J88" s="819">
        <v>0</v>
      </c>
      <c r="K88" s="819">
        <v>721.25264441999991</v>
      </c>
      <c r="L88" s="820">
        <v>0.52778592011179815</v>
      </c>
      <c r="M88" s="823">
        <v>12.397462359999999</v>
      </c>
      <c r="N88" s="823">
        <v>-6.9631751100000008</v>
      </c>
      <c r="O88" s="818"/>
      <c r="P88" s="84"/>
      <c r="Q88" s="828"/>
      <c r="R88" s="829"/>
      <c r="S88" s="829"/>
      <c r="T88" s="830"/>
      <c r="U88" s="829"/>
      <c r="V88" s="831"/>
      <c r="W88" s="829"/>
      <c r="X88" s="832"/>
      <c r="Y88" s="829"/>
      <c r="Z88" s="829"/>
      <c r="AA88" s="830"/>
      <c r="AB88" s="833"/>
      <c r="AC88" s="833"/>
    </row>
    <row r="89" spans="1:29" ht="15" customHeight="1" x14ac:dyDescent="0.25">
      <c r="A89" s="825" t="s">
        <v>271</v>
      </c>
      <c r="B89" s="817" t="s">
        <v>1575</v>
      </c>
      <c r="C89" s="819">
        <v>4113.3880965199996</v>
      </c>
      <c r="D89" s="819">
        <v>248.42649746999999</v>
      </c>
      <c r="E89" s="820">
        <v>0.49370000000000003</v>
      </c>
      <c r="F89" s="819">
        <v>4249.4887995500003</v>
      </c>
      <c r="G89" s="821">
        <v>5.16E-2</v>
      </c>
      <c r="H89" s="819">
        <v>257565</v>
      </c>
      <c r="I89" s="822">
        <v>0.44740000000000002</v>
      </c>
      <c r="J89" s="819">
        <v>0</v>
      </c>
      <c r="K89" s="819">
        <v>2680.0082374699996</v>
      </c>
      <c r="L89" s="820">
        <v>0.63066603158332835</v>
      </c>
      <c r="M89" s="823">
        <v>96.220630409999998</v>
      </c>
      <c r="N89" s="823">
        <v>-58.321194549999994</v>
      </c>
      <c r="O89" s="818"/>
      <c r="P89" s="84"/>
      <c r="Q89" s="834"/>
      <c r="R89" s="829"/>
      <c r="S89" s="829"/>
      <c r="T89" s="830"/>
      <c r="U89" s="829"/>
      <c r="V89" s="831"/>
      <c r="W89" s="829"/>
      <c r="X89" s="832"/>
      <c r="Y89" s="829"/>
      <c r="Z89" s="829"/>
      <c r="AA89" s="830"/>
      <c r="AB89" s="833"/>
      <c r="AC89" s="833"/>
    </row>
    <row r="90" spans="1:29" ht="15" customHeight="1" x14ac:dyDescent="0.25">
      <c r="A90" s="825" t="s">
        <v>271</v>
      </c>
      <c r="B90" s="826" t="s">
        <v>1576</v>
      </c>
      <c r="C90" s="819">
        <v>2410.5063649699996</v>
      </c>
      <c r="D90" s="819">
        <v>154.37969631999999</v>
      </c>
      <c r="E90" s="820">
        <v>0.44159999999999999</v>
      </c>
      <c r="F90" s="819">
        <v>2489.4118518999999</v>
      </c>
      <c r="G90" s="821">
        <v>3.7100000000000001E-2</v>
      </c>
      <c r="H90" s="819">
        <v>135489</v>
      </c>
      <c r="I90" s="822">
        <v>0.46779999999999999</v>
      </c>
      <c r="J90" s="819">
        <v>0</v>
      </c>
      <c r="K90" s="819">
        <v>1578.50829153</v>
      </c>
      <c r="L90" s="820">
        <v>0.63408884726134462</v>
      </c>
      <c r="M90" s="823">
        <v>43.30443408</v>
      </c>
      <c r="N90" s="823">
        <v>-27.138672039999999</v>
      </c>
      <c r="O90" s="818"/>
      <c r="P90" s="84"/>
      <c r="Q90" s="828"/>
      <c r="R90" s="829"/>
      <c r="S90" s="829"/>
      <c r="T90" s="830"/>
      <c r="U90" s="829"/>
      <c r="V90" s="831"/>
      <c r="W90" s="829"/>
      <c r="X90" s="832"/>
      <c r="Y90" s="829"/>
      <c r="Z90" s="829"/>
      <c r="AA90" s="830"/>
      <c r="AB90" s="833"/>
      <c r="AC90" s="833"/>
    </row>
    <row r="91" spans="1:29" ht="15" customHeight="1" x14ac:dyDescent="0.25">
      <c r="A91" s="825" t="s">
        <v>271</v>
      </c>
      <c r="B91" s="826" t="s">
        <v>1577</v>
      </c>
      <c r="C91" s="819">
        <v>1702.88173155</v>
      </c>
      <c r="D91" s="819">
        <v>94.046801150000007</v>
      </c>
      <c r="E91" s="820">
        <v>0.57940000000000003</v>
      </c>
      <c r="F91" s="819">
        <v>1760.0769476500002</v>
      </c>
      <c r="G91" s="821">
        <v>7.2099999999999997E-2</v>
      </c>
      <c r="H91" s="819">
        <v>122076</v>
      </c>
      <c r="I91" s="822">
        <v>0.41870000000000002</v>
      </c>
      <c r="J91" s="819">
        <v>0</v>
      </c>
      <c r="K91" s="819">
        <v>1101.49994595</v>
      </c>
      <c r="L91" s="820">
        <v>0.62582488079324505</v>
      </c>
      <c r="M91" s="823">
        <v>52.916196329999998</v>
      </c>
      <c r="N91" s="823">
        <v>-31.182522510000002</v>
      </c>
      <c r="O91" s="818"/>
      <c r="P91" s="84"/>
      <c r="Q91" s="828"/>
      <c r="R91" s="829"/>
      <c r="S91" s="829"/>
      <c r="T91" s="830"/>
      <c r="U91" s="829"/>
      <c r="V91" s="831"/>
      <c r="W91" s="829"/>
      <c r="X91" s="832"/>
      <c r="Y91" s="829"/>
      <c r="Z91" s="829"/>
      <c r="AA91" s="830"/>
      <c r="AB91" s="833"/>
      <c r="AC91" s="833"/>
    </row>
    <row r="92" spans="1:29" ht="15" customHeight="1" x14ac:dyDescent="0.25">
      <c r="A92" s="825" t="s">
        <v>271</v>
      </c>
      <c r="B92" s="817" t="s">
        <v>1578</v>
      </c>
      <c r="C92" s="819">
        <v>618.00665716999993</v>
      </c>
      <c r="D92" s="819">
        <v>22.994060899999997</v>
      </c>
      <c r="E92" s="820">
        <v>0.43580000000000002</v>
      </c>
      <c r="F92" s="819">
        <v>626.66446219000011</v>
      </c>
      <c r="G92" s="821">
        <v>0.2858</v>
      </c>
      <c r="H92" s="819">
        <v>139641</v>
      </c>
      <c r="I92" s="822">
        <v>0.45029999999999998</v>
      </c>
      <c r="J92" s="819">
        <v>0</v>
      </c>
      <c r="K92" s="819">
        <v>594.57806986000003</v>
      </c>
      <c r="L92" s="820">
        <v>0.94879812999468982</v>
      </c>
      <c r="M92" s="823">
        <v>78.90358071</v>
      </c>
      <c r="N92" s="823">
        <v>-60.085296979999995</v>
      </c>
      <c r="O92" s="818"/>
      <c r="P92" s="84"/>
      <c r="Q92" s="834"/>
      <c r="R92" s="829"/>
      <c r="S92" s="829"/>
      <c r="T92" s="830"/>
      <c r="U92" s="829"/>
      <c r="V92" s="831"/>
      <c r="W92" s="829"/>
      <c r="X92" s="832"/>
      <c r="Y92" s="829"/>
      <c r="Z92" s="829"/>
      <c r="AA92" s="830"/>
      <c r="AB92" s="833"/>
      <c r="AC92" s="833"/>
    </row>
    <row r="93" spans="1:29" ht="15" customHeight="1" x14ac:dyDescent="0.25">
      <c r="A93" s="825" t="s">
        <v>271</v>
      </c>
      <c r="B93" s="826" t="s">
        <v>1579</v>
      </c>
      <c r="C93" s="819">
        <v>286.12438964</v>
      </c>
      <c r="D93" s="819">
        <v>12.29864135</v>
      </c>
      <c r="E93" s="820">
        <v>0.48559999999999998</v>
      </c>
      <c r="F93" s="819">
        <v>289.79667602999996</v>
      </c>
      <c r="G93" s="821">
        <v>0.14219999999999999</v>
      </c>
      <c r="H93" s="819">
        <v>39928</v>
      </c>
      <c r="I93" s="822">
        <v>0.46800000000000003</v>
      </c>
      <c r="J93" s="819">
        <v>0</v>
      </c>
      <c r="K93" s="819">
        <v>252.18596380000002</v>
      </c>
      <c r="L93" s="820">
        <v>0.87021689570343286</v>
      </c>
      <c r="M93" s="823">
        <v>19.231279929999999</v>
      </c>
      <c r="N93" s="823">
        <v>-16.068891900000001</v>
      </c>
      <c r="O93" s="818"/>
      <c r="P93" s="84"/>
      <c r="Q93" s="828"/>
      <c r="R93" s="829"/>
      <c r="S93" s="829"/>
      <c r="T93" s="830"/>
      <c r="U93" s="829"/>
      <c r="V93" s="831"/>
      <c r="W93" s="829"/>
      <c r="X93" s="832"/>
      <c r="Y93" s="829"/>
      <c r="Z93" s="829"/>
      <c r="AA93" s="830"/>
      <c r="AB93" s="833"/>
      <c r="AC93" s="833"/>
    </row>
    <row r="94" spans="1:29" ht="15" customHeight="1" x14ac:dyDescent="0.25">
      <c r="A94" s="825" t="s">
        <v>271</v>
      </c>
      <c r="B94" s="826" t="s">
        <v>1580</v>
      </c>
      <c r="C94" s="819">
        <v>133.51003546999999</v>
      </c>
      <c r="D94" s="819">
        <v>3.03688446</v>
      </c>
      <c r="E94" s="820">
        <v>0.40379999999999999</v>
      </c>
      <c r="F94" s="819">
        <v>134.99966993000001</v>
      </c>
      <c r="G94" s="821">
        <v>0.2351</v>
      </c>
      <c r="H94" s="819">
        <v>7724</v>
      </c>
      <c r="I94" s="822">
        <v>0.40300000000000002</v>
      </c>
      <c r="J94" s="819">
        <v>0</v>
      </c>
      <c r="K94" s="819">
        <v>123.23899578</v>
      </c>
      <c r="L94" s="820">
        <v>0.91288368218901472</v>
      </c>
      <c r="M94" s="823">
        <v>12.729586679999999</v>
      </c>
      <c r="N94" s="823">
        <v>-11.02812119</v>
      </c>
      <c r="O94" s="818"/>
      <c r="P94" s="84"/>
      <c r="Q94" s="828"/>
      <c r="R94" s="829"/>
      <c r="S94" s="829"/>
      <c r="T94" s="830"/>
      <c r="U94" s="829"/>
      <c r="V94" s="831"/>
      <c r="W94" s="829"/>
      <c r="X94" s="832"/>
      <c r="Y94" s="829"/>
      <c r="Z94" s="829"/>
      <c r="AA94" s="830"/>
      <c r="AB94" s="833"/>
      <c r="AC94" s="833"/>
    </row>
    <row r="95" spans="1:29" ht="15" customHeight="1" x14ac:dyDescent="0.25">
      <c r="A95" s="825" t="s">
        <v>271</v>
      </c>
      <c r="B95" s="826" t="s">
        <v>1581</v>
      </c>
      <c r="C95" s="819">
        <v>198.37223206000002</v>
      </c>
      <c r="D95" s="819">
        <v>7.65853509</v>
      </c>
      <c r="E95" s="820">
        <v>0.36849999999999999</v>
      </c>
      <c r="F95" s="819">
        <v>201.86811623</v>
      </c>
      <c r="G95" s="821">
        <v>0.52600000000000002</v>
      </c>
      <c r="H95" s="819">
        <v>91989</v>
      </c>
      <c r="I95" s="822">
        <v>0.45669999999999999</v>
      </c>
      <c r="J95" s="819">
        <v>0</v>
      </c>
      <c r="K95" s="819">
        <v>219.15311027999999</v>
      </c>
      <c r="L95" s="820">
        <v>1.0856251812956248</v>
      </c>
      <c r="M95" s="823">
        <v>46.942714100000003</v>
      </c>
      <c r="N95" s="823">
        <v>-32.988283889999998</v>
      </c>
      <c r="O95" s="818"/>
      <c r="P95" s="84"/>
      <c r="Q95" s="828"/>
      <c r="R95" s="829"/>
      <c r="S95" s="829"/>
      <c r="T95" s="830"/>
      <c r="U95" s="829"/>
      <c r="V95" s="831"/>
      <c r="W95" s="829"/>
      <c r="X95" s="832"/>
      <c r="Y95" s="829"/>
      <c r="Z95" s="829"/>
      <c r="AA95" s="830"/>
      <c r="AB95" s="833"/>
      <c r="AC95" s="833"/>
    </row>
    <row r="96" spans="1:29" ht="15" customHeight="1" x14ac:dyDescent="0.25">
      <c r="A96" s="240" t="s">
        <v>271</v>
      </c>
      <c r="B96" s="817" t="s">
        <v>1582</v>
      </c>
      <c r="C96" s="819">
        <v>807.04391428999998</v>
      </c>
      <c r="D96" s="819">
        <v>21.70219337</v>
      </c>
      <c r="E96" s="820">
        <v>0.35239999999999999</v>
      </c>
      <c r="F96" s="819">
        <v>815.91701558</v>
      </c>
      <c r="G96" s="821">
        <v>1</v>
      </c>
      <c r="H96" s="819">
        <v>98334</v>
      </c>
      <c r="I96" s="822">
        <v>0.73350000000000004</v>
      </c>
      <c r="J96" s="819">
        <v>0</v>
      </c>
      <c r="K96" s="819">
        <v>1137.3006475100001</v>
      </c>
      <c r="L96" s="820">
        <v>1.3938925476404513</v>
      </c>
      <c r="M96" s="823">
        <v>507.49070455000003</v>
      </c>
      <c r="N96" s="823">
        <v>-339.81540121</v>
      </c>
      <c r="O96" s="818"/>
      <c r="P96" s="84"/>
      <c r="Q96" s="834"/>
      <c r="R96" s="829"/>
      <c r="S96" s="829"/>
      <c r="T96" s="830"/>
      <c r="U96" s="829"/>
      <c r="V96" s="831"/>
      <c r="W96" s="829"/>
      <c r="X96" s="832"/>
      <c r="Y96" s="829"/>
      <c r="Z96" s="829"/>
      <c r="AA96" s="830"/>
      <c r="AB96" s="833"/>
      <c r="AC96" s="833"/>
    </row>
    <row r="97" spans="1:29" ht="15" customHeight="1" x14ac:dyDescent="0.25">
      <c r="A97" s="1192" t="s">
        <v>1583</v>
      </c>
      <c r="B97" s="1193"/>
      <c r="C97" s="819">
        <v>21964.683253129999</v>
      </c>
      <c r="D97" s="819">
        <v>2443.1839456799999</v>
      </c>
      <c r="E97" s="820">
        <v>0.47201456297345312</v>
      </c>
      <c r="F97" s="819">
        <v>23131.047108089999</v>
      </c>
      <c r="G97" s="821">
        <v>5.8417125277832209E-2</v>
      </c>
      <c r="H97" s="819">
        <v>2592749</v>
      </c>
      <c r="I97" s="822">
        <v>0.37926996414683717</v>
      </c>
      <c r="J97" s="819">
        <v>0</v>
      </c>
      <c r="K97" s="819">
        <v>9124.320796</v>
      </c>
      <c r="L97" s="820">
        <v>0.39446207313473708</v>
      </c>
      <c r="M97" s="819">
        <v>734.17550741000002</v>
      </c>
      <c r="N97" s="819">
        <v>-484.50667999000001</v>
      </c>
      <c r="O97" s="818"/>
      <c r="AB97" s="833"/>
      <c r="AC97" s="833"/>
    </row>
    <row r="98" spans="1:29" ht="15" customHeight="1" x14ac:dyDescent="0.25">
      <c r="A98" s="1194" t="s">
        <v>1593</v>
      </c>
      <c r="B98" s="1195" t="s">
        <v>271</v>
      </c>
      <c r="C98" s="1195"/>
      <c r="D98" s="1195"/>
      <c r="E98" s="1195"/>
      <c r="F98" s="1195"/>
      <c r="G98" s="1195"/>
      <c r="H98" s="1195"/>
      <c r="I98" s="1195"/>
      <c r="J98" s="1195"/>
      <c r="K98" s="1195"/>
      <c r="L98" s="1195"/>
      <c r="M98" s="1195"/>
      <c r="N98" s="1196"/>
      <c r="O98" s="818"/>
    </row>
    <row r="99" spans="1:29" ht="15" customHeight="1" x14ac:dyDescent="0.25">
      <c r="A99" s="824" t="s">
        <v>271</v>
      </c>
      <c r="B99" s="817" t="s">
        <v>1564</v>
      </c>
      <c r="C99" s="819">
        <v>143.33124174</v>
      </c>
      <c r="D99" s="819">
        <v>2532.2415075100002</v>
      </c>
      <c r="E99" s="820">
        <v>0.53120000000000001</v>
      </c>
      <c r="F99" s="819">
        <v>1489.06538871</v>
      </c>
      <c r="G99" s="821">
        <v>1.2999999999999999E-3</v>
      </c>
      <c r="H99" s="819">
        <v>1099148</v>
      </c>
      <c r="I99" s="822">
        <v>0.62809999999999999</v>
      </c>
      <c r="J99" s="819">
        <v>0</v>
      </c>
      <c r="K99" s="819">
        <v>67.534328119999998</v>
      </c>
      <c r="L99" s="820">
        <v>4.5353500680387189E-2</v>
      </c>
      <c r="M99" s="823">
        <v>1.16610543</v>
      </c>
      <c r="N99" s="823">
        <v>-0.14867939999999999</v>
      </c>
      <c r="O99" s="818"/>
    </row>
    <row r="100" spans="1:29" ht="15" customHeight="1" x14ac:dyDescent="0.25">
      <c r="A100" s="825" t="s">
        <v>271</v>
      </c>
      <c r="B100" s="826" t="s">
        <v>1565</v>
      </c>
      <c r="C100" s="819">
        <v>0</v>
      </c>
      <c r="D100" s="819">
        <v>0</v>
      </c>
      <c r="E100" s="820">
        <v>0</v>
      </c>
      <c r="F100" s="819">
        <v>0</v>
      </c>
      <c r="G100" s="821">
        <v>0</v>
      </c>
      <c r="H100" s="819">
        <v>0</v>
      </c>
      <c r="I100" s="822">
        <v>0</v>
      </c>
      <c r="J100" s="819">
        <v>0</v>
      </c>
      <c r="K100" s="819">
        <v>0</v>
      </c>
      <c r="L100" s="820">
        <v>0</v>
      </c>
      <c r="M100" s="823">
        <v>0</v>
      </c>
      <c r="N100" s="823">
        <v>0</v>
      </c>
      <c r="O100" s="818"/>
    </row>
    <row r="101" spans="1:29" ht="15" customHeight="1" x14ac:dyDescent="0.25">
      <c r="A101" s="825" t="s">
        <v>271</v>
      </c>
      <c r="B101" s="826" t="s">
        <v>1567</v>
      </c>
      <c r="C101" s="819">
        <v>143.33124174</v>
      </c>
      <c r="D101" s="819">
        <v>2532.2415075100002</v>
      </c>
      <c r="E101" s="820">
        <v>0.53120000000000001</v>
      </c>
      <c r="F101" s="819">
        <v>1489.06538871</v>
      </c>
      <c r="G101" s="821">
        <v>1.2999999999999999E-3</v>
      </c>
      <c r="H101" s="819">
        <v>1099148</v>
      </c>
      <c r="I101" s="822">
        <v>0.62809999999999999</v>
      </c>
      <c r="J101" s="819">
        <v>0</v>
      </c>
      <c r="K101" s="819">
        <v>67.534328119999998</v>
      </c>
      <c r="L101" s="820">
        <v>4.5353500680387189E-2</v>
      </c>
      <c r="M101" s="823">
        <v>1.16610543</v>
      </c>
      <c r="N101" s="823">
        <v>-0.14867939999999999</v>
      </c>
      <c r="O101" s="818"/>
    </row>
    <row r="102" spans="1:29" ht="15" customHeight="1" x14ac:dyDescent="0.25">
      <c r="A102" s="825" t="s">
        <v>271</v>
      </c>
      <c r="B102" s="817" t="s">
        <v>1569</v>
      </c>
      <c r="C102" s="819">
        <v>131.53077005</v>
      </c>
      <c r="D102" s="819">
        <v>1990.9223135</v>
      </c>
      <c r="E102" s="820">
        <v>0.53480000000000005</v>
      </c>
      <c r="F102" s="819">
        <v>1198.6134131900001</v>
      </c>
      <c r="G102" s="821">
        <v>2E-3</v>
      </c>
      <c r="H102" s="819">
        <v>987835</v>
      </c>
      <c r="I102" s="822">
        <v>0.65629999999999999</v>
      </c>
      <c r="J102" s="819">
        <v>0</v>
      </c>
      <c r="K102" s="819">
        <v>84.209526030000006</v>
      </c>
      <c r="L102" s="820">
        <v>7.0255784812122246E-2</v>
      </c>
      <c r="M102" s="823">
        <v>1.58079999</v>
      </c>
      <c r="N102" s="823">
        <v>-0.26671309999999998</v>
      </c>
      <c r="O102" s="818"/>
    </row>
    <row r="103" spans="1:29" ht="15" customHeight="1" x14ac:dyDescent="0.25">
      <c r="A103" s="825" t="s">
        <v>271</v>
      </c>
      <c r="B103" s="817" t="s">
        <v>1570</v>
      </c>
      <c r="C103" s="819">
        <v>72.556349080000004</v>
      </c>
      <c r="D103" s="819">
        <v>999.30116264000003</v>
      </c>
      <c r="E103" s="820">
        <v>0.58589999999999998</v>
      </c>
      <c r="F103" s="819">
        <v>658.38483153999994</v>
      </c>
      <c r="G103" s="821">
        <v>3.0000000000000001E-3</v>
      </c>
      <c r="H103" s="819">
        <v>479714</v>
      </c>
      <c r="I103" s="822">
        <v>0.70099999999999996</v>
      </c>
      <c r="J103" s="819">
        <v>0</v>
      </c>
      <c r="K103" s="819">
        <v>68.530293749999998</v>
      </c>
      <c r="L103" s="820">
        <v>0.104088506397852</v>
      </c>
      <c r="M103" s="823">
        <v>1.39004401</v>
      </c>
      <c r="N103" s="823">
        <v>-0.35591274000000001</v>
      </c>
      <c r="O103" s="818"/>
    </row>
    <row r="104" spans="1:29" ht="15" customHeight="1" x14ac:dyDescent="0.25">
      <c r="A104" s="825" t="s">
        <v>271</v>
      </c>
      <c r="B104" s="817" t="s">
        <v>1571</v>
      </c>
      <c r="C104" s="819">
        <v>97.240442019999989</v>
      </c>
      <c r="D104" s="819">
        <v>470.49734381999997</v>
      </c>
      <c r="E104" s="820">
        <v>0.70189999999999997</v>
      </c>
      <c r="F104" s="819">
        <v>431.30302685000004</v>
      </c>
      <c r="G104" s="821">
        <v>5.7999999999999996E-3</v>
      </c>
      <c r="H104" s="819">
        <v>276299</v>
      </c>
      <c r="I104" s="822">
        <v>0.67059999999999997</v>
      </c>
      <c r="J104" s="819">
        <v>0</v>
      </c>
      <c r="K104" s="819">
        <v>73.09543923999999</v>
      </c>
      <c r="L104" s="820">
        <v>0.16947583181562362</v>
      </c>
      <c r="M104" s="823">
        <v>1.6964567500000001</v>
      </c>
      <c r="N104" s="823">
        <v>-0.44256646999999999</v>
      </c>
      <c r="O104" s="818"/>
    </row>
    <row r="105" spans="1:29" ht="15" customHeight="1" x14ac:dyDescent="0.25">
      <c r="A105" s="825" t="s">
        <v>271</v>
      </c>
      <c r="B105" s="817" t="s">
        <v>1572</v>
      </c>
      <c r="C105" s="819">
        <v>229.21012924000001</v>
      </c>
      <c r="D105" s="819">
        <v>427.91764341000004</v>
      </c>
      <c r="E105" s="820">
        <v>0.70250000000000001</v>
      </c>
      <c r="F105" s="819">
        <v>544.79816402999995</v>
      </c>
      <c r="G105" s="821">
        <v>1.37E-2</v>
      </c>
      <c r="H105" s="819">
        <v>341627</v>
      </c>
      <c r="I105" s="822">
        <v>0.68259999999999998</v>
      </c>
      <c r="J105" s="819">
        <v>0</v>
      </c>
      <c r="K105" s="819">
        <v>180.08886669999998</v>
      </c>
      <c r="L105" s="820">
        <v>0.33056070778183311</v>
      </c>
      <c r="M105" s="823">
        <v>5.1650888099999994</v>
      </c>
      <c r="N105" s="823">
        <v>-2.44205418</v>
      </c>
      <c r="O105" s="818"/>
    </row>
    <row r="106" spans="1:29" ht="15" customHeight="1" x14ac:dyDescent="0.25">
      <c r="A106" s="825" t="s">
        <v>271</v>
      </c>
      <c r="B106" s="826" t="s">
        <v>1573</v>
      </c>
      <c r="C106" s="819">
        <v>186.08934902000001</v>
      </c>
      <c r="D106" s="819">
        <v>356.77741327999996</v>
      </c>
      <c r="E106" s="820">
        <v>0.70650000000000002</v>
      </c>
      <c r="F106" s="819">
        <v>449.34671892</v>
      </c>
      <c r="G106" s="821">
        <v>1.1900000000000001E-2</v>
      </c>
      <c r="H106" s="819">
        <v>269634</v>
      </c>
      <c r="I106" s="822">
        <v>0.66949999999999998</v>
      </c>
      <c r="J106" s="819">
        <v>0</v>
      </c>
      <c r="K106" s="819">
        <v>130.93849713</v>
      </c>
      <c r="L106" s="820">
        <v>0.29139747018673967</v>
      </c>
      <c r="M106" s="823">
        <v>3.5902028700000002</v>
      </c>
      <c r="N106" s="823">
        <v>-1.3549806799999999</v>
      </c>
      <c r="O106" s="818"/>
    </row>
    <row r="107" spans="1:29" ht="15" customHeight="1" x14ac:dyDescent="0.25">
      <c r="A107" s="825" t="s">
        <v>271</v>
      </c>
      <c r="B107" s="826" t="s">
        <v>1574</v>
      </c>
      <c r="C107" s="819">
        <v>43.12078022</v>
      </c>
      <c r="D107" s="819">
        <v>71.140230129999992</v>
      </c>
      <c r="E107" s="820">
        <v>0.68269999999999997</v>
      </c>
      <c r="F107" s="819">
        <v>95.451445109999995</v>
      </c>
      <c r="G107" s="821">
        <v>2.1999999999999999E-2</v>
      </c>
      <c r="H107" s="819">
        <v>71993</v>
      </c>
      <c r="I107" s="822">
        <v>0.74409999999999998</v>
      </c>
      <c r="J107" s="819">
        <v>0</v>
      </c>
      <c r="K107" s="819">
        <v>49.150369570000002</v>
      </c>
      <c r="L107" s="820">
        <v>0.51492535826312757</v>
      </c>
      <c r="M107" s="823">
        <v>1.5748859399999999</v>
      </c>
      <c r="N107" s="823">
        <v>-1.0870735</v>
      </c>
      <c r="O107" s="818"/>
    </row>
    <row r="108" spans="1:29" ht="15" customHeight="1" x14ac:dyDescent="0.25">
      <c r="A108" s="825" t="s">
        <v>271</v>
      </c>
      <c r="B108" s="817" t="s">
        <v>1575</v>
      </c>
      <c r="C108" s="819">
        <v>174.12484658000002</v>
      </c>
      <c r="D108" s="819">
        <v>141.82902490999999</v>
      </c>
      <c r="E108" s="820">
        <v>0.75580000000000003</v>
      </c>
      <c r="F108" s="819">
        <v>295.96144296</v>
      </c>
      <c r="G108" s="821">
        <v>4.5600000000000002E-2</v>
      </c>
      <c r="H108" s="819">
        <v>217237</v>
      </c>
      <c r="I108" s="822">
        <v>0.70799999999999996</v>
      </c>
      <c r="J108" s="819">
        <v>0</v>
      </c>
      <c r="K108" s="819">
        <v>235.38421413</v>
      </c>
      <c r="L108" s="820">
        <v>0.79532053829664839</v>
      </c>
      <c r="M108" s="823">
        <v>9.6885547499999998</v>
      </c>
      <c r="N108" s="823">
        <v>-5.6643011900000007</v>
      </c>
      <c r="O108" s="818"/>
    </row>
    <row r="109" spans="1:29" ht="15" customHeight="1" x14ac:dyDescent="0.25">
      <c r="A109" s="825" t="s">
        <v>271</v>
      </c>
      <c r="B109" s="826" t="s">
        <v>1576</v>
      </c>
      <c r="C109" s="819">
        <v>122.49486595</v>
      </c>
      <c r="D109" s="819">
        <v>101.34620123000001</v>
      </c>
      <c r="E109" s="820">
        <v>0.74339999999999995</v>
      </c>
      <c r="F109" s="819">
        <v>204.99625513999999</v>
      </c>
      <c r="G109" s="821">
        <v>3.4500000000000003E-2</v>
      </c>
      <c r="H109" s="819">
        <v>111295</v>
      </c>
      <c r="I109" s="822">
        <v>0.6976</v>
      </c>
      <c r="J109" s="819">
        <v>0</v>
      </c>
      <c r="K109" s="819">
        <v>134.51434184000001</v>
      </c>
      <c r="L109" s="820">
        <v>0.65617950800191382</v>
      </c>
      <c r="M109" s="823">
        <v>4.9478395900000001</v>
      </c>
      <c r="N109" s="823">
        <v>-3.0119787400000004</v>
      </c>
      <c r="O109" s="818"/>
    </row>
    <row r="110" spans="1:29" ht="15" customHeight="1" x14ac:dyDescent="0.25">
      <c r="A110" s="825" t="s">
        <v>271</v>
      </c>
      <c r="B110" s="826" t="s">
        <v>1577</v>
      </c>
      <c r="C110" s="819">
        <v>51.629980630000006</v>
      </c>
      <c r="D110" s="819">
        <v>40.482823680000003</v>
      </c>
      <c r="E110" s="820">
        <v>0.78690000000000004</v>
      </c>
      <c r="F110" s="819">
        <v>90.965187819999997</v>
      </c>
      <c r="G110" s="821">
        <v>7.0699999999999999E-2</v>
      </c>
      <c r="H110" s="819">
        <v>105942</v>
      </c>
      <c r="I110" s="822">
        <v>0.73119999999999996</v>
      </c>
      <c r="J110" s="819">
        <v>0</v>
      </c>
      <c r="K110" s="819">
        <v>100.86987229</v>
      </c>
      <c r="L110" s="820">
        <v>1.1088843403434641</v>
      </c>
      <c r="M110" s="823">
        <v>4.7407151599999997</v>
      </c>
      <c r="N110" s="823">
        <v>-2.6523224500000002</v>
      </c>
      <c r="O110" s="818"/>
    </row>
    <row r="111" spans="1:29" ht="15" customHeight="1" x14ac:dyDescent="0.25">
      <c r="A111" s="825" t="s">
        <v>271</v>
      </c>
      <c r="B111" s="817" t="s">
        <v>1578</v>
      </c>
      <c r="C111" s="819">
        <v>46.630336229999997</v>
      </c>
      <c r="D111" s="819">
        <v>16.74670429</v>
      </c>
      <c r="E111" s="820">
        <v>0.73770000000000002</v>
      </c>
      <c r="F111" s="819">
        <v>67.686487790000001</v>
      </c>
      <c r="G111" s="821">
        <v>0.23330000000000001</v>
      </c>
      <c r="H111" s="819">
        <v>39973</v>
      </c>
      <c r="I111" s="822">
        <v>0.71509999999999996</v>
      </c>
      <c r="J111" s="819">
        <v>0</v>
      </c>
      <c r="K111" s="819">
        <v>120.96309663</v>
      </c>
      <c r="L111" s="820">
        <v>1.7871084847140066</v>
      </c>
      <c r="M111" s="823">
        <v>11.328330970000001</v>
      </c>
      <c r="N111" s="823">
        <v>-5.8965574199999997</v>
      </c>
      <c r="O111" s="818"/>
    </row>
    <row r="112" spans="1:29" ht="15" customHeight="1" x14ac:dyDescent="0.25">
      <c r="A112" s="825" t="s">
        <v>271</v>
      </c>
      <c r="B112" s="826" t="s">
        <v>1579</v>
      </c>
      <c r="C112" s="819">
        <v>28.946575899999999</v>
      </c>
      <c r="D112" s="819">
        <v>12.259162880000002</v>
      </c>
      <c r="E112" s="820">
        <v>0.75680000000000003</v>
      </c>
      <c r="F112" s="819">
        <v>43.21049335</v>
      </c>
      <c r="G112" s="821">
        <v>0.1381</v>
      </c>
      <c r="H112" s="819">
        <v>26690</v>
      </c>
      <c r="I112" s="822">
        <v>0.71389999999999998</v>
      </c>
      <c r="J112" s="819">
        <v>0</v>
      </c>
      <c r="K112" s="819">
        <v>67.905162419999996</v>
      </c>
      <c r="L112" s="820">
        <v>1.5714970405446669</v>
      </c>
      <c r="M112" s="823">
        <v>4.2651106700000003</v>
      </c>
      <c r="N112" s="823">
        <v>-2.47443159</v>
      </c>
      <c r="O112" s="818"/>
    </row>
    <row r="113" spans="1:15" ht="15" customHeight="1" x14ac:dyDescent="0.25">
      <c r="A113" s="825" t="s">
        <v>271</v>
      </c>
      <c r="B113" s="826" t="s">
        <v>1580</v>
      </c>
      <c r="C113" s="819">
        <v>2.1841480499999997</v>
      </c>
      <c r="D113" s="819">
        <v>0.94027172999999997</v>
      </c>
      <c r="E113" s="820">
        <v>0.51970000000000005</v>
      </c>
      <c r="F113" s="819">
        <v>2.67551323</v>
      </c>
      <c r="G113" s="821">
        <v>0.25340000000000001</v>
      </c>
      <c r="H113" s="819">
        <v>1705</v>
      </c>
      <c r="I113" s="822">
        <v>0.57820000000000005</v>
      </c>
      <c r="J113" s="819">
        <v>0</v>
      </c>
      <c r="K113" s="819">
        <v>4.4082143499999997</v>
      </c>
      <c r="L113" s="820">
        <v>1.6476144840442446</v>
      </c>
      <c r="M113" s="823">
        <v>0.39205062000000002</v>
      </c>
      <c r="N113" s="823">
        <v>-0.41798719000000001</v>
      </c>
      <c r="O113" s="818"/>
    </row>
    <row r="114" spans="1:15" ht="15" customHeight="1" x14ac:dyDescent="0.25">
      <c r="A114" s="825" t="s">
        <v>271</v>
      </c>
      <c r="B114" s="826" t="s">
        <v>1581</v>
      </c>
      <c r="C114" s="819">
        <v>15.499612279999999</v>
      </c>
      <c r="D114" s="819">
        <v>3.5472696800000003</v>
      </c>
      <c r="E114" s="820">
        <v>0.72940000000000005</v>
      </c>
      <c r="F114" s="819">
        <v>21.800481210000001</v>
      </c>
      <c r="G114" s="821">
        <v>0.41970000000000002</v>
      </c>
      <c r="H114" s="819">
        <v>11578</v>
      </c>
      <c r="I114" s="822">
        <v>0.73419999999999996</v>
      </c>
      <c r="J114" s="819">
        <v>0</v>
      </c>
      <c r="K114" s="819">
        <v>48.649719869999998</v>
      </c>
      <c r="L114" s="820">
        <v>2.2315892663728958</v>
      </c>
      <c r="M114" s="823">
        <v>6.6711696799999993</v>
      </c>
      <c r="N114" s="823">
        <v>-3.0041386400000003</v>
      </c>
      <c r="O114" s="818"/>
    </row>
    <row r="115" spans="1:15" ht="15" customHeight="1" x14ac:dyDescent="0.25">
      <c r="A115" s="240" t="s">
        <v>271</v>
      </c>
      <c r="B115" s="817" t="s">
        <v>1582</v>
      </c>
      <c r="C115" s="819">
        <v>21.100236809999998</v>
      </c>
      <c r="D115" s="819">
        <v>7.8079055000000004</v>
      </c>
      <c r="E115" s="820">
        <v>0.1933</v>
      </c>
      <c r="F115" s="819">
        <v>22.609647410000001</v>
      </c>
      <c r="G115" s="821">
        <v>1</v>
      </c>
      <c r="H115" s="819">
        <v>26247</v>
      </c>
      <c r="I115" s="822">
        <v>1.0949</v>
      </c>
      <c r="J115" s="819">
        <v>0</v>
      </c>
      <c r="K115" s="819">
        <v>81.633693900000011</v>
      </c>
      <c r="L115" s="820">
        <v>3.6105690822889311</v>
      </c>
      <c r="M115" s="823">
        <v>18.223925440000002</v>
      </c>
      <c r="N115" s="823">
        <v>-11.9079266</v>
      </c>
      <c r="O115" s="818"/>
    </row>
    <row r="116" spans="1:15" ht="15" customHeight="1" x14ac:dyDescent="0.25">
      <c r="A116" s="1192" t="s">
        <v>1583</v>
      </c>
      <c r="B116" s="1193"/>
      <c r="C116" s="819">
        <v>915.7243517500001</v>
      </c>
      <c r="D116" s="819">
        <v>6587.2636055800003</v>
      </c>
      <c r="E116" s="820">
        <v>0.56888547265556122</v>
      </c>
      <c r="F116" s="819">
        <v>4708.4224024799996</v>
      </c>
      <c r="G116" s="821">
        <v>1.4477137788559816E-2</v>
      </c>
      <c r="H116" s="819">
        <v>3468080</v>
      </c>
      <c r="I116" s="822">
        <v>0.66418935472586771</v>
      </c>
      <c r="J116" s="819">
        <v>0</v>
      </c>
      <c r="K116" s="819">
        <v>911.4394585</v>
      </c>
      <c r="L116" s="820">
        <v>0.19357640003097787</v>
      </c>
      <c r="M116" s="819">
        <v>50.239306150000004</v>
      </c>
      <c r="N116" s="819">
        <v>-27.124711099999999</v>
      </c>
      <c r="O116" s="818"/>
    </row>
    <row r="117" spans="1:15" ht="15" customHeight="1" x14ac:dyDescent="0.25">
      <c r="A117" s="1194" t="s">
        <v>1594</v>
      </c>
      <c r="B117" s="1195" t="s">
        <v>271</v>
      </c>
      <c r="C117" s="1195"/>
      <c r="D117" s="1195"/>
      <c r="E117" s="1195"/>
      <c r="F117" s="1195"/>
      <c r="G117" s="1195"/>
      <c r="H117" s="1195"/>
      <c r="I117" s="1195"/>
      <c r="J117" s="1195"/>
      <c r="K117" s="1195"/>
      <c r="L117" s="1195"/>
      <c r="M117" s="1195"/>
      <c r="N117" s="1196"/>
      <c r="O117" s="818"/>
    </row>
    <row r="118" spans="1:15" ht="15" customHeight="1" x14ac:dyDescent="0.25">
      <c r="A118" s="824" t="s">
        <v>271</v>
      </c>
      <c r="B118" s="817" t="s">
        <v>1564</v>
      </c>
      <c r="C118" s="819">
        <v>195102.31139438</v>
      </c>
      <c r="D118" s="819">
        <v>9719.4268376500004</v>
      </c>
      <c r="E118" s="820">
        <v>0.38590000000000002</v>
      </c>
      <c r="F118" s="819">
        <v>198852.78571829002</v>
      </c>
      <c r="G118" s="821">
        <v>1E-3</v>
      </c>
      <c r="H118" s="819">
        <v>1178003</v>
      </c>
      <c r="I118" s="822">
        <v>0.23630000000000001</v>
      </c>
      <c r="J118" s="819">
        <v>0</v>
      </c>
      <c r="K118" s="819">
        <v>11055.8603296</v>
      </c>
      <c r="L118" s="820">
        <v>5.5598216990847563E-2</v>
      </c>
      <c r="M118" s="823">
        <v>44.534258600000001</v>
      </c>
      <c r="N118" s="823">
        <v>-17.33499063</v>
      </c>
      <c r="O118" s="818"/>
    </row>
    <row r="119" spans="1:15" ht="15" customHeight="1" x14ac:dyDescent="0.25">
      <c r="A119" s="825" t="s">
        <v>271</v>
      </c>
      <c r="B119" s="826" t="s">
        <v>1565</v>
      </c>
      <c r="C119" s="819">
        <v>102702.05209710001</v>
      </c>
      <c r="D119" s="819">
        <v>6668.5392060699996</v>
      </c>
      <c r="E119" s="820">
        <v>0.40489999999999998</v>
      </c>
      <c r="F119" s="819">
        <v>105402.03252061</v>
      </c>
      <c r="G119" s="821">
        <v>6.9999999999999999E-4</v>
      </c>
      <c r="H119" s="819">
        <v>676505</v>
      </c>
      <c r="I119" s="822">
        <v>0.25240000000000001</v>
      </c>
      <c r="J119" s="819">
        <v>0</v>
      </c>
      <c r="K119" s="819">
        <v>5035.1283612200004</v>
      </c>
      <c r="L119" s="820">
        <v>4.7770695126163207E-2</v>
      </c>
      <c r="M119" s="823">
        <v>17.337907420000001</v>
      </c>
      <c r="N119" s="823">
        <v>-4.7191671100000008</v>
      </c>
      <c r="O119" s="818"/>
    </row>
    <row r="120" spans="1:15" ht="15" customHeight="1" x14ac:dyDescent="0.25">
      <c r="A120" s="825" t="s">
        <v>271</v>
      </c>
      <c r="B120" s="826" t="s">
        <v>1567</v>
      </c>
      <c r="C120" s="819">
        <v>92400.259297280005</v>
      </c>
      <c r="D120" s="819">
        <v>3050.8876315799998</v>
      </c>
      <c r="E120" s="820">
        <v>0.34429999999999999</v>
      </c>
      <c r="F120" s="819">
        <v>93450.753197679995</v>
      </c>
      <c r="G120" s="821">
        <v>1.2999999999999999E-3</v>
      </c>
      <c r="H120" s="819">
        <v>501498</v>
      </c>
      <c r="I120" s="822">
        <v>0.21820000000000001</v>
      </c>
      <c r="J120" s="819">
        <v>0</v>
      </c>
      <c r="K120" s="819">
        <v>6020.7319683799997</v>
      </c>
      <c r="L120" s="820">
        <v>6.4426789109383764E-2</v>
      </c>
      <c r="M120" s="823">
        <v>27.196351180000001</v>
      </c>
      <c r="N120" s="823">
        <v>-12.615823519999999</v>
      </c>
      <c r="O120" s="818"/>
    </row>
    <row r="121" spans="1:15" ht="15" customHeight="1" x14ac:dyDescent="0.25">
      <c r="A121" s="825" t="s">
        <v>271</v>
      </c>
      <c r="B121" s="817" t="s">
        <v>1569</v>
      </c>
      <c r="C121" s="819">
        <v>61792.548874599997</v>
      </c>
      <c r="D121" s="819">
        <v>2054.3609632100001</v>
      </c>
      <c r="E121" s="820">
        <v>0.39290000000000003</v>
      </c>
      <c r="F121" s="819">
        <v>62599.845715739997</v>
      </c>
      <c r="G121" s="821">
        <v>1.8E-3</v>
      </c>
      <c r="H121" s="819">
        <v>278736</v>
      </c>
      <c r="I121" s="822">
        <v>0.19189999999999999</v>
      </c>
      <c r="J121" s="819">
        <v>0</v>
      </c>
      <c r="K121" s="819">
        <v>4806.4432765200008</v>
      </c>
      <c r="L121" s="820">
        <v>7.6780433267289602E-2</v>
      </c>
      <c r="M121" s="823">
        <v>22.208058559999998</v>
      </c>
      <c r="N121" s="823">
        <v>-15.334714419999999</v>
      </c>
      <c r="O121" s="818"/>
    </row>
    <row r="122" spans="1:15" ht="15" customHeight="1" x14ac:dyDescent="0.25">
      <c r="A122" s="825" t="s">
        <v>271</v>
      </c>
      <c r="B122" s="817" t="s">
        <v>1570</v>
      </c>
      <c r="C122" s="819">
        <v>48300.226516510003</v>
      </c>
      <c r="D122" s="819">
        <v>1571.22012109</v>
      </c>
      <c r="E122" s="820">
        <v>0.41660000000000003</v>
      </c>
      <c r="F122" s="819">
        <v>48955.451364169996</v>
      </c>
      <c r="G122" s="821">
        <v>3.3999999999999998E-3</v>
      </c>
      <c r="H122" s="819">
        <v>199287</v>
      </c>
      <c r="I122" s="822">
        <v>0.21460000000000001</v>
      </c>
      <c r="J122" s="819">
        <v>0</v>
      </c>
      <c r="K122" s="819">
        <v>6228.7351982</v>
      </c>
      <c r="L122" s="820">
        <v>0.12723271923009474</v>
      </c>
      <c r="M122" s="823">
        <v>35.28324946</v>
      </c>
      <c r="N122" s="823">
        <v>-26.577692710000001</v>
      </c>
      <c r="O122" s="818"/>
    </row>
    <row r="123" spans="1:15" ht="15" customHeight="1" x14ac:dyDescent="0.25">
      <c r="A123" s="825" t="s">
        <v>271</v>
      </c>
      <c r="B123" s="817" t="s">
        <v>1571</v>
      </c>
      <c r="C123" s="819">
        <v>19260.590222840001</v>
      </c>
      <c r="D123" s="819">
        <v>503.33885705</v>
      </c>
      <c r="E123" s="820">
        <v>0.45619999999999999</v>
      </c>
      <c r="F123" s="819">
        <v>19490.808542119998</v>
      </c>
      <c r="G123" s="821">
        <v>6.4000000000000003E-3</v>
      </c>
      <c r="H123" s="819">
        <v>81123</v>
      </c>
      <c r="I123" s="822">
        <v>0.1716</v>
      </c>
      <c r="J123" s="819">
        <v>0</v>
      </c>
      <c r="K123" s="819">
        <v>3224.7152407499998</v>
      </c>
      <c r="L123" s="820">
        <v>0.16544799738714433</v>
      </c>
      <c r="M123" s="823">
        <v>21.44445039</v>
      </c>
      <c r="N123" s="823">
        <v>-8.0103055800000007</v>
      </c>
      <c r="O123" s="818"/>
    </row>
    <row r="124" spans="1:15" ht="15" customHeight="1" x14ac:dyDescent="0.25">
      <c r="A124" s="825" t="s">
        <v>271</v>
      </c>
      <c r="B124" s="817" t="s">
        <v>1572</v>
      </c>
      <c r="C124" s="819">
        <v>18191.487798300001</v>
      </c>
      <c r="D124" s="819">
        <v>1083.5024890299999</v>
      </c>
      <c r="E124" s="820">
        <v>0.40820000000000001</v>
      </c>
      <c r="F124" s="819">
        <v>18635.692896330002</v>
      </c>
      <c r="G124" s="821">
        <v>1.3599999999999999E-2</v>
      </c>
      <c r="H124" s="819">
        <v>91183</v>
      </c>
      <c r="I124" s="822">
        <v>0.2205</v>
      </c>
      <c r="J124" s="819">
        <v>0</v>
      </c>
      <c r="K124" s="819">
        <v>6459.0660359899994</v>
      </c>
      <c r="L124" s="820">
        <v>0.34659650552955878</v>
      </c>
      <c r="M124" s="823">
        <v>52.885460549999998</v>
      </c>
      <c r="N124" s="823">
        <v>-34.721947069999999</v>
      </c>
      <c r="O124" s="818"/>
    </row>
    <row r="125" spans="1:15" ht="15" customHeight="1" x14ac:dyDescent="0.25">
      <c r="A125" s="825" t="s">
        <v>271</v>
      </c>
      <c r="B125" s="826" t="s">
        <v>1573</v>
      </c>
      <c r="C125" s="819">
        <v>14989.908270219999</v>
      </c>
      <c r="D125" s="819">
        <v>854.69997879999994</v>
      </c>
      <c r="E125" s="820">
        <v>0.41</v>
      </c>
      <c r="F125" s="819">
        <v>15342.278155079999</v>
      </c>
      <c r="G125" s="821">
        <v>1.1900000000000001E-2</v>
      </c>
      <c r="H125" s="819">
        <v>80180</v>
      </c>
      <c r="I125" s="822">
        <v>0.2293</v>
      </c>
      <c r="J125" s="819">
        <v>0</v>
      </c>
      <c r="K125" s="819">
        <v>5261.8857383699997</v>
      </c>
      <c r="L125" s="820">
        <v>0.34296638903184862</v>
      </c>
      <c r="M125" s="823">
        <v>40.209317320000004</v>
      </c>
      <c r="N125" s="823">
        <v>-23.116414110000001</v>
      </c>
      <c r="O125" s="818"/>
    </row>
    <row r="126" spans="1:15" ht="15" customHeight="1" x14ac:dyDescent="0.25">
      <c r="A126" s="825" t="s">
        <v>271</v>
      </c>
      <c r="B126" s="826" t="s">
        <v>1574</v>
      </c>
      <c r="C126" s="819">
        <v>3201.5795280799998</v>
      </c>
      <c r="D126" s="819">
        <v>228.80251023</v>
      </c>
      <c r="E126" s="820">
        <v>0.40150000000000002</v>
      </c>
      <c r="F126" s="819">
        <v>3293.4147412500001</v>
      </c>
      <c r="G126" s="821">
        <v>2.1499999999999998E-2</v>
      </c>
      <c r="H126" s="819">
        <v>11003</v>
      </c>
      <c r="I126" s="822">
        <v>0.1797</v>
      </c>
      <c r="J126" s="819">
        <v>0</v>
      </c>
      <c r="K126" s="819">
        <v>1197.1802976199999</v>
      </c>
      <c r="L126" s="820">
        <v>0.36350729916439734</v>
      </c>
      <c r="M126" s="823">
        <v>12.676143230000001</v>
      </c>
      <c r="N126" s="823">
        <v>-11.605532960000001</v>
      </c>
      <c r="O126" s="818"/>
    </row>
    <row r="127" spans="1:15" ht="15" customHeight="1" x14ac:dyDescent="0.25">
      <c r="A127" s="825" t="s">
        <v>271</v>
      </c>
      <c r="B127" s="817" t="s">
        <v>1575</v>
      </c>
      <c r="C127" s="819">
        <v>7734.0633886200003</v>
      </c>
      <c r="D127" s="819">
        <v>193.57345968999999</v>
      </c>
      <c r="E127" s="820">
        <v>0.40689999999999998</v>
      </c>
      <c r="F127" s="819">
        <v>7816.3879033100002</v>
      </c>
      <c r="G127" s="821">
        <v>4.3499999999999997E-2</v>
      </c>
      <c r="H127" s="819">
        <v>38647</v>
      </c>
      <c r="I127" s="822">
        <v>0.22020000000000001</v>
      </c>
      <c r="J127" s="819">
        <v>0</v>
      </c>
      <c r="K127" s="819">
        <v>5002.57245367</v>
      </c>
      <c r="L127" s="820">
        <v>0.6400107716700657</v>
      </c>
      <c r="M127" s="823">
        <v>71.10342245999999</v>
      </c>
      <c r="N127" s="823">
        <v>-67.908548290000013</v>
      </c>
      <c r="O127" s="818"/>
    </row>
    <row r="128" spans="1:15" ht="15" customHeight="1" x14ac:dyDescent="0.25">
      <c r="A128" s="825" t="s">
        <v>271</v>
      </c>
      <c r="B128" s="826" t="s">
        <v>1576</v>
      </c>
      <c r="C128" s="819">
        <v>5091.7415624399991</v>
      </c>
      <c r="D128" s="819">
        <v>129.29840615000001</v>
      </c>
      <c r="E128" s="820">
        <v>0.40799999999999997</v>
      </c>
      <c r="F128" s="819">
        <v>5147.3401414199998</v>
      </c>
      <c r="G128" s="821">
        <v>3.3099999999999997E-2</v>
      </c>
      <c r="H128" s="819">
        <v>25112</v>
      </c>
      <c r="I128" s="822">
        <v>0.2389</v>
      </c>
      <c r="J128" s="819">
        <v>0</v>
      </c>
      <c r="K128" s="819">
        <v>3155.7936023800003</v>
      </c>
      <c r="L128" s="820">
        <v>0.61309210498558764</v>
      </c>
      <c r="M128" s="823">
        <v>39.793419010000001</v>
      </c>
      <c r="N128" s="823">
        <v>-40.319227720000001</v>
      </c>
      <c r="O128" s="818"/>
    </row>
    <row r="129" spans="1:15" ht="15" customHeight="1" x14ac:dyDescent="0.25">
      <c r="A129" s="825" t="s">
        <v>271</v>
      </c>
      <c r="B129" s="826" t="s">
        <v>1577</v>
      </c>
      <c r="C129" s="819">
        <v>2642.3218261799998</v>
      </c>
      <c r="D129" s="819">
        <v>64.275053540000002</v>
      </c>
      <c r="E129" s="820">
        <v>0.40479999999999999</v>
      </c>
      <c r="F129" s="819">
        <v>2669.0477618899999</v>
      </c>
      <c r="G129" s="821">
        <v>6.3500000000000001E-2</v>
      </c>
      <c r="H129" s="819">
        <v>13535</v>
      </c>
      <c r="I129" s="822">
        <v>0.1842</v>
      </c>
      <c r="J129" s="819">
        <v>0</v>
      </c>
      <c r="K129" s="819">
        <v>1846.7788512899999</v>
      </c>
      <c r="L129" s="820">
        <v>0.69192424266782815</v>
      </c>
      <c r="M129" s="823">
        <v>31.31000345</v>
      </c>
      <c r="N129" s="823">
        <v>-27.589320570000002</v>
      </c>
      <c r="O129" s="818"/>
    </row>
    <row r="130" spans="1:15" ht="15" customHeight="1" x14ac:dyDescent="0.25">
      <c r="A130" s="825" t="s">
        <v>271</v>
      </c>
      <c r="B130" s="817" t="s">
        <v>1578</v>
      </c>
      <c r="C130" s="819">
        <v>3897.7997510800001</v>
      </c>
      <c r="D130" s="819">
        <v>41.067833549999996</v>
      </c>
      <c r="E130" s="820">
        <v>0.39460000000000001</v>
      </c>
      <c r="F130" s="819">
        <v>3914.6510681999998</v>
      </c>
      <c r="G130" s="821">
        <v>0.22600000000000001</v>
      </c>
      <c r="H130" s="819">
        <v>18810</v>
      </c>
      <c r="I130" s="822">
        <v>0.20030000000000001</v>
      </c>
      <c r="J130" s="819">
        <v>0</v>
      </c>
      <c r="K130" s="819">
        <v>4371.9255292200005</v>
      </c>
      <c r="L130" s="820">
        <v>1.1168110396184709</v>
      </c>
      <c r="M130" s="823">
        <v>182.7590993</v>
      </c>
      <c r="N130" s="823">
        <v>-155.06110905</v>
      </c>
      <c r="O130" s="818"/>
    </row>
    <row r="131" spans="1:15" ht="15" customHeight="1" x14ac:dyDescent="0.25">
      <c r="A131" s="825" t="s">
        <v>271</v>
      </c>
      <c r="B131" s="826" t="s">
        <v>1579</v>
      </c>
      <c r="C131" s="819">
        <v>2351.2982570200002</v>
      </c>
      <c r="D131" s="819">
        <v>32.670712049999999</v>
      </c>
      <c r="E131" s="820">
        <v>0.39179999999999998</v>
      </c>
      <c r="F131" s="819">
        <v>2364.6190470199999</v>
      </c>
      <c r="G131" s="821">
        <v>0.14749999999999999</v>
      </c>
      <c r="H131" s="819">
        <v>10562</v>
      </c>
      <c r="I131" s="822">
        <v>0.18990000000000001</v>
      </c>
      <c r="J131" s="819">
        <v>0</v>
      </c>
      <c r="K131" s="819">
        <v>2367.4156188000002</v>
      </c>
      <c r="L131" s="820">
        <v>1.0011826732866438</v>
      </c>
      <c r="M131" s="823">
        <v>65.118382600000004</v>
      </c>
      <c r="N131" s="823">
        <v>-69.408576280000005</v>
      </c>
      <c r="O131" s="818"/>
    </row>
    <row r="132" spans="1:15" ht="15" customHeight="1" x14ac:dyDescent="0.25">
      <c r="A132" s="825" t="s">
        <v>271</v>
      </c>
      <c r="B132" s="826" t="s">
        <v>1580</v>
      </c>
      <c r="C132" s="819">
        <v>376.56919832</v>
      </c>
      <c r="D132" s="819">
        <v>2.8005865600000002</v>
      </c>
      <c r="E132" s="820">
        <v>0.4042</v>
      </c>
      <c r="F132" s="819">
        <v>377.74466326999999</v>
      </c>
      <c r="G132" s="821">
        <v>0.2442</v>
      </c>
      <c r="H132" s="819">
        <v>2636</v>
      </c>
      <c r="I132" s="822">
        <v>0.25750000000000001</v>
      </c>
      <c r="J132" s="819">
        <v>0</v>
      </c>
      <c r="K132" s="819">
        <v>620.82608149999999</v>
      </c>
      <c r="L132" s="820">
        <v>1.6435072202628396</v>
      </c>
      <c r="M132" s="823">
        <v>23.408195719999998</v>
      </c>
      <c r="N132" s="823">
        <v>-11.951999650000001</v>
      </c>
      <c r="O132" s="818"/>
    </row>
    <row r="133" spans="1:15" ht="15" customHeight="1" x14ac:dyDescent="0.25">
      <c r="A133" s="825" t="s">
        <v>271</v>
      </c>
      <c r="B133" s="826" t="s">
        <v>1581</v>
      </c>
      <c r="C133" s="819">
        <v>1169.93229574</v>
      </c>
      <c r="D133" s="819">
        <v>5.5965349400000006</v>
      </c>
      <c r="E133" s="820">
        <v>0.40579999999999999</v>
      </c>
      <c r="F133" s="819">
        <v>1172.2873579100001</v>
      </c>
      <c r="G133" s="821">
        <v>0.37830000000000003</v>
      </c>
      <c r="H133" s="819">
        <v>5612</v>
      </c>
      <c r="I133" s="822">
        <v>0.2029</v>
      </c>
      <c r="J133" s="819">
        <v>0</v>
      </c>
      <c r="K133" s="819">
        <v>1383.68382892</v>
      </c>
      <c r="L133" s="820">
        <v>1.1803282015997223</v>
      </c>
      <c r="M133" s="823">
        <v>94.232520980000004</v>
      </c>
      <c r="N133" s="823">
        <v>-73.700533120000003</v>
      </c>
      <c r="O133" s="818"/>
    </row>
    <row r="134" spans="1:15" ht="15" customHeight="1" x14ac:dyDescent="0.25">
      <c r="A134" s="240" t="s">
        <v>271</v>
      </c>
      <c r="B134" s="817" t="s">
        <v>1582</v>
      </c>
      <c r="C134" s="819">
        <v>3231.4273035300002</v>
      </c>
      <c r="D134" s="819">
        <v>20.8328922</v>
      </c>
      <c r="E134" s="820">
        <v>0.36909999999999998</v>
      </c>
      <c r="F134" s="819">
        <v>3239.4742998699999</v>
      </c>
      <c r="G134" s="821">
        <v>1</v>
      </c>
      <c r="H134" s="819">
        <v>18113</v>
      </c>
      <c r="I134" s="822">
        <v>0.45710000000000001</v>
      </c>
      <c r="J134" s="819">
        <v>0</v>
      </c>
      <c r="K134" s="819">
        <v>5648.5530994399996</v>
      </c>
      <c r="L134" s="820">
        <v>1.7436635011016066</v>
      </c>
      <c r="M134" s="823">
        <v>1043.6060426900001</v>
      </c>
      <c r="N134" s="823">
        <v>-460.61156332000002</v>
      </c>
      <c r="O134" s="818"/>
    </row>
    <row r="135" spans="1:15" ht="15" customHeight="1" x14ac:dyDescent="0.25">
      <c r="A135" s="1192" t="s">
        <v>1583</v>
      </c>
      <c r="B135" s="1193"/>
      <c r="C135" s="819">
        <v>357510.45524985995</v>
      </c>
      <c r="D135" s="819">
        <v>15187.323453469999</v>
      </c>
      <c r="E135" s="820">
        <v>0.39420423897489104</v>
      </c>
      <c r="F135" s="819">
        <v>363505.09750803007</v>
      </c>
      <c r="G135" s="821">
        <v>1.4622404163276356E-2</v>
      </c>
      <c r="H135" s="819">
        <v>1903902</v>
      </c>
      <c r="I135" s="822">
        <v>0.22270802848783663</v>
      </c>
      <c r="J135" s="819">
        <v>0</v>
      </c>
      <c r="K135" s="819">
        <v>46797.871163389995</v>
      </c>
      <c r="L135" s="820">
        <v>0.12874061872641487</v>
      </c>
      <c r="M135" s="819">
        <v>1473.8240420100001</v>
      </c>
      <c r="N135" s="819">
        <v>-785.56087107000008</v>
      </c>
      <c r="O135" s="818"/>
    </row>
    <row r="136" spans="1:15" ht="15" customHeight="1" x14ac:dyDescent="0.25">
      <c r="A136" s="1194" t="s">
        <v>1595</v>
      </c>
      <c r="B136" s="1195" t="s">
        <v>271</v>
      </c>
      <c r="C136" s="1195"/>
      <c r="D136" s="1195"/>
      <c r="E136" s="1195"/>
      <c r="F136" s="1195"/>
      <c r="G136" s="1195"/>
      <c r="H136" s="1195"/>
      <c r="I136" s="1195"/>
      <c r="J136" s="1195"/>
      <c r="K136" s="1195"/>
      <c r="L136" s="1195"/>
      <c r="M136" s="1195"/>
      <c r="N136" s="1196"/>
      <c r="O136" s="818"/>
    </row>
    <row r="137" spans="1:15" ht="15" customHeight="1" x14ac:dyDescent="0.25">
      <c r="A137" s="1197" t="s">
        <v>1592</v>
      </c>
      <c r="B137" s="1198"/>
      <c r="C137" s="819">
        <v>473032.48709656112</v>
      </c>
      <c r="D137" s="819">
        <v>50109.082772971939</v>
      </c>
      <c r="E137" s="820">
        <v>0.46691548108018127</v>
      </c>
      <c r="F137" s="819">
        <v>496624.13151111791</v>
      </c>
      <c r="G137" s="821">
        <v>2.2228051402093153E-2</v>
      </c>
      <c r="H137" s="819">
        <v>6617100</v>
      </c>
      <c r="I137" s="822">
        <v>0.23066956731800631</v>
      </c>
      <c r="J137" s="819">
        <v>21</v>
      </c>
      <c r="K137" s="819">
        <v>94039.656061383925</v>
      </c>
      <c r="L137" s="820">
        <v>0.18935780622722106</v>
      </c>
      <c r="M137" s="819">
        <v>3911.1295394196004</v>
      </c>
      <c r="N137" s="819">
        <v>-2592.9654511697695</v>
      </c>
      <c r="O137" s="818"/>
    </row>
    <row r="138" spans="1:15" ht="15" customHeight="1" x14ac:dyDescent="0.25">
      <c r="O138" s="818"/>
    </row>
    <row r="139" spans="1:15" ht="15" customHeight="1" x14ac:dyDescent="0.25">
      <c r="O139" s="818"/>
    </row>
    <row r="140" spans="1:15" ht="15" customHeight="1" x14ac:dyDescent="0.25">
      <c r="O140" s="818"/>
    </row>
    <row r="141" spans="1:15" ht="15" customHeight="1" x14ac:dyDescent="0.25">
      <c r="O141" s="818"/>
    </row>
    <row r="142" spans="1:15" ht="15" customHeight="1" x14ac:dyDescent="0.25">
      <c r="O142" s="818"/>
    </row>
    <row r="143" spans="1:15" ht="15" customHeight="1" x14ac:dyDescent="0.25">
      <c r="O143" s="818"/>
    </row>
    <row r="144" spans="1:15" ht="15" customHeight="1" x14ac:dyDescent="0.25">
      <c r="O144" s="818"/>
    </row>
    <row r="145" spans="15:15" ht="15" customHeight="1" x14ac:dyDescent="0.25">
      <c r="O145" s="818"/>
    </row>
    <row r="146" spans="15:15" ht="15" customHeight="1" x14ac:dyDescent="0.25">
      <c r="O146" s="818"/>
    </row>
    <row r="147" spans="15:15" ht="15" customHeight="1" x14ac:dyDescent="0.25">
      <c r="O147" s="818"/>
    </row>
    <row r="148" spans="15:15" ht="15" customHeight="1" x14ac:dyDescent="0.25">
      <c r="O148" s="818"/>
    </row>
    <row r="149" spans="15:15" ht="15" customHeight="1" x14ac:dyDescent="0.25">
      <c r="O149" s="818"/>
    </row>
    <row r="150" spans="15:15" ht="15" customHeight="1" x14ac:dyDescent="0.25">
      <c r="O150" s="818"/>
    </row>
    <row r="151" spans="15:15" ht="15" customHeight="1" x14ac:dyDescent="0.25">
      <c r="O151" s="818"/>
    </row>
    <row r="152" spans="15:15" ht="15" customHeight="1" x14ac:dyDescent="0.25">
      <c r="O152" s="818"/>
    </row>
    <row r="153" spans="15:15" ht="15" customHeight="1" x14ac:dyDescent="0.25">
      <c r="O153" s="818"/>
    </row>
    <row r="154" spans="15:15" ht="15" customHeight="1" x14ac:dyDescent="0.25">
      <c r="O154" s="818"/>
    </row>
    <row r="155" spans="15:15" ht="15" customHeight="1" x14ac:dyDescent="0.25">
      <c r="O155" s="818"/>
    </row>
    <row r="156" spans="15:15" ht="15" customHeight="1" x14ac:dyDescent="0.25">
      <c r="O156" s="818"/>
    </row>
  </sheetData>
  <mergeCells count="27">
    <mergeCell ref="A1:AC1"/>
    <mergeCell ref="A21:B21"/>
    <mergeCell ref="P21:Q21"/>
    <mergeCell ref="A3:N3"/>
    <mergeCell ref="P3:AC3"/>
    <mergeCell ref="P79:AC79"/>
    <mergeCell ref="A116:B116"/>
    <mergeCell ref="A135:B135"/>
    <mergeCell ref="A137:B137"/>
    <mergeCell ref="A117:N117"/>
    <mergeCell ref="A136:N136"/>
    <mergeCell ref="A97:B97"/>
    <mergeCell ref="P80:Q80"/>
    <mergeCell ref="A79:N79"/>
    <mergeCell ref="A98:N98"/>
    <mergeCell ref="P78:Q78"/>
    <mergeCell ref="A40:B40"/>
    <mergeCell ref="P40:Q40"/>
    <mergeCell ref="P22:AC22"/>
    <mergeCell ref="P41:AC41"/>
    <mergeCell ref="P60:AC60"/>
    <mergeCell ref="A59:B59"/>
    <mergeCell ref="P59:Q59"/>
    <mergeCell ref="A22:N22"/>
    <mergeCell ref="A41:N41"/>
    <mergeCell ref="A60:N60"/>
    <mergeCell ref="A78:B78"/>
  </mergeCells>
  <hyperlinks>
    <hyperlink ref="AE1" location="Index!A1" display="Index" xr:uid="{596962BA-B3B0-4470-8572-24AE08DCB685}"/>
  </hyperlinks>
  <pageMargins left="0.70866141732283472" right="0.70866141732283472" top="0.74803149606299213" bottom="0.74803149606299213" header="0.31496062992125984" footer="0.31496062992125984"/>
  <pageSetup paperSize="9" scale="61" fitToHeight="0" orientation="landscape" r:id="rId1"/>
  <headerFooter>
    <oddHeader>&amp;CEN
Annex XXI</oddHeader>
    <oddFooter>&amp;C&amp;P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28B04-39E1-4971-BFBE-F1D74FEC1090}">
  <sheetPr codeName="Sheet41">
    <pageSetUpPr autoPageBreaks="0" fitToPage="1"/>
  </sheetPr>
  <dimension ref="A1:I39"/>
  <sheetViews>
    <sheetView showGridLines="0" zoomScaleNormal="100" zoomScaleSheetLayoutView="100" workbookViewId="0"/>
  </sheetViews>
  <sheetFormatPr defaultColWidth="9.140625" defaultRowHeight="15" customHeight="1" x14ac:dyDescent="0.2"/>
  <cols>
    <col min="1" max="1" width="10.7109375" style="45" customWidth="1"/>
    <col min="2" max="2" width="45.7109375" style="8" customWidth="1"/>
    <col min="3" max="7" width="15.7109375" style="8" customWidth="1"/>
    <col min="8" max="9" width="10.7109375" style="8" customWidth="1"/>
    <col min="10" max="16384" width="9.140625" style="8"/>
  </cols>
  <sheetData>
    <row r="1" spans="1:9" ht="15" customHeight="1" x14ac:dyDescent="0.2">
      <c r="A1" s="1" t="s">
        <v>2499</v>
      </c>
      <c r="B1" s="1"/>
      <c r="C1" s="1"/>
      <c r="D1" s="1"/>
      <c r="E1" s="1"/>
      <c r="F1" s="1"/>
      <c r="G1" s="1"/>
      <c r="I1" s="1" t="s">
        <v>135</v>
      </c>
    </row>
    <row r="2" spans="1:9" ht="67.5" x14ac:dyDescent="0.2">
      <c r="A2" s="293">
        <v>2025</v>
      </c>
      <c r="B2" s="85"/>
      <c r="C2" s="28" t="s">
        <v>1596</v>
      </c>
      <c r="D2" s="28" t="s">
        <v>1597</v>
      </c>
      <c r="E2" s="28" t="s">
        <v>1598</v>
      </c>
      <c r="F2" s="28" t="s">
        <v>1599</v>
      </c>
      <c r="G2" s="28" t="s">
        <v>1600</v>
      </c>
    </row>
    <row r="3" spans="1:9" ht="15" customHeight="1" x14ac:dyDescent="0.2">
      <c r="A3" s="844">
        <v>1</v>
      </c>
      <c r="B3" s="587" t="s">
        <v>1601</v>
      </c>
      <c r="C3" s="606">
        <v>198329.41167895999</v>
      </c>
      <c r="D3" s="606">
        <v>176439.49319469</v>
      </c>
      <c r="E3" s="601">
        <v>100</v>
      </c>
      <c r="F3" s="601"/>
      <c r="G3" s="601"/>
    </row>
    <row r="4" spans="1:9" ht="15" customHeight="1" x14ac:dyDescent="0.2">
      <c r="A4" s="844">
        <v>1.1000000000000001</v>
      </c>
      <c r="B4" s="588" t="s">
        <v>1602</v>
      </c>
      <c r="C4" s="839"/>
      <c r="D4" s="606">
        <v>4923.0564132500003</v>
      </c>
      <c r="E4" s="601">
        <v>100</v>
      </c>
      <c r="F4" s="601"/>
      <c r="G4" s="601"/>
    </row>
    <row r="5" spans="1:9" ht="15" customHeight="1" x14ac:dyDescent="0.2">
      <c r="A5" s="844">
        <v>1.2</v>
      </c>
      <c r="B5" s="588" t="s">
        <v>1603</v>
      </c>
      <c r="C5" s="839"/>
      <c r="D5" s="606">
        <v>10365.807294300001</v>
      </c>
      <c r="E5" s="602">
        <v>96.58</v>
      </c>
      <c r="F5" s="602"/>
      <c r="G5" s="602">
        <v>3.42</v>
      </c>
    </row>
    <row r="6" spans="1:9" ht="15" customHeight="1" x14ac:dyDescent="0.2">
      <c r="A6" s="844">
        <v>2</v>
      </c>
      <c r="B6" s="587" t="s">
        <v>330</v>
      </c>
      <c r="C6" s="606">
        <v>69997.776708320001</v>
      </c>
      <c r="D6" s="606">
        <v>60751.137544849997</v>
      </c>
      <c r="E6" s="602">
        <v>1.75</v>
      </c>
      <c r="F6" s="602">
        <v>0.11</v>
      </c>
      <c r="G6" s="602">
        <v>98.14</v>
      </c>
    </row>
    <row r="7" spans="1:9" ht="15" customHeight="1" x14ac:dyDescent="0.2">
      <c r="A7" s="844">
        <v>3</v>
      </c>
      <c r="B7" s="587" t="s">
        <v>333</v>
      </c>
      <c r="C7" s="606">
        <v>688761.58117869997</v>
      </c>
      <c r="D7" s="606">
        <v>506643.43402774999</v>
      </c>
      <c r="E7" s="602">
        <v>1.97</v>
      </c>
      <c r="F7" s="602">
        <v>0.32</v>
      </c>
      <c r="G7" s="602">
        <v>97.71</v>
      </c>
    </row>
    <row r="8" spans="1:9" ht="21" x14ac:dyDescent="0.2">
      <c r="A8" s="844">
        <v>3.1</v>
      </c>
      <c r="B8" s="588" t="s">
        <v>1604</v>
      </c>
      <c r="C8" s="607">
        <v>0</v>
      </c>
      <c r="D8" s="606">
        <v>126481.25645292</v>
      </c>
      <c r="E8" s="603">
        <v>1.1599999999999999</v>
      </c>
      <c r="F8" s="603">
        <v>0.03</v>
      </c>
      <c r="G8" s="603">
        <v>98.82</v>
      </c>
    </row>
    <row r="9" spans="1:9" ht="21" x14ac:dyDescent="0.2">
      <c r="A9" s="844">
        <v>3.2</v>
      </c>
      <c r="B9" s="588" t="s">
        <v>1605</v>
      </c>
      <c r="C9" s="607">
        <v>0</v>
      </c>
      <c r="D9" s="606">
        <v>0</v>
      </c>
      <c r="E9" s="603"/>
      <c r="F9" s="603"/>
      <c r="G9" s="603"/>
    </row>
    <row r="10" spans="1:9" ht="15" customHeight="1" x14ac:dyDescent="0.2">
      <c r="A10" s="844">
        <v>4</v>
      </c>
      <c r="B10" s="587" t="s">
        <v>342</v>
      </c>
      <c r="C10" s="608">
        <v>463683.2595093</v>
      </c>
      <c r="D10" s="608">
        <v>433343.68887183</v>
      </c>
      <c r="E10" s="601">
        <v>5.1100000000000003</v>
      </c>
      <c r="F10" s="601">
        <v>5.14</v>
      </c>
      <c r="G10" s="601">
        <v>89.75</v>
      </c>
    </row>
    <row r="11" spans="1:9" ht="15" customHeight="1" x14ac:dyDescent="0.2">
      <c r="A11" s="844">
        <v>4.0999999999999996</v>
      </c>
      <c r="B11" s="589" t="s">
        <v>1606</v>
      </c>
      <c r="C11" s="609">
        <v>0</v>
      </c>
      <c r="D11" s="608">
        <v>9917.9707687299997</v>
      </c>
      <c r="E11" s="604">
        <v>1.4</v>
      </c>
      <c r="F11" s="604">
        <v>0.28000000000000003</v>
      </c>
      <c r="G11" s="604">
        <v>98.32</v>
      </c>
    </row>
    <row r="12" spans="1:9" ht="15" customHeight="1" x14ac:dyDescent="0.2">
      <c r="A12" s="844">
        <v>4.2</v>
      </c>
      <c r="B12" s="589" t="s">
        <v>1607</v>
      </c>
      <c r="C12" s="609">
        <v>0</v>
      </c>
      <c r="D12" s="608">
        <v>376294.38988809002</v>
      </c>
      <c r="E12" s="601">
        <v>1.63</v>
      </c>
      <c r="F12" s="601">
        <v>4.55</v>
      </c>
      <c r="G12" s="601">
        <v>93.82</v>
      </c>
    </row>
    <row r="13" spans="1:9" ht="15" customHeight="1" x14ac:dyDescent="0.2">
      <c r="A13" s="844">
        <v>4.3</v>
      </c>
      <c r="B13" s="589" t="s">
        <v>1608</v>
      </c>
      <c r="C13" s="609">
        <v>0</v>
      </c>
      <c r="D13" s="608">
        <v>3492.9543244500001</v>
      </c>
      <c r="E13" s="605"/>
      <c r="F13" s="605"/>
      <c r="G13" s="601">
        <v>100</v>
      </c>
    </row>
    <row r="14" spans="1:9" ht="15" customHeight="1" x14ac:dyDescent="0.2">
      <c r="A14" s="844">
        <v>4.4000000000000004</v>
      </c>
      <c r="B14" s="589" t="s">
        <v>1609</v>
      </c>
      <c r="C14" s="609">
        <v>0</v>
      </c>
      <c r="D14" s="608">
        <v>10442.71874221</v>
      </c>
      <c r="E14" s="602">
        <v>19.07</v>
      </c>
      <c r="F14" s="602">
        <v>16.16</v>
      </c>
      <c r="G14" s="602">
        <v>64.77</v>
      </c>
    </row>
    <row r="15" spans="1:9" ht="15" customHeight="1" x14ac:dyDescent="0.2">
      <c r="A15" s="844">
        <v>4.5</v>
      </c>
      <c r="B15" s="589" t="s">
        <v>1610</v>
      </c>
      <c r="C15" s="609">
        <v>0</v>
      </c>
      <c r="D15" s="608">
        <v>33195.655148350001</v>
      </c>
      <c r="E15" s="605">
        <v>41.78</v>
      </c>
      <c r="F15" s="605">
        <v>10.32</v>
      </c>
      <c r="G15" s="605">
        <v>47.9</v>
      </c>
    </row>
    <row r="16" spans="1:9" ht="15" customHeight="1" x14ac:dyDescent="0.2">
      <c r="A16" s="844">
        <v>5</v>
      </c>
      <c r="B16" s="587" t="s">
        <v>331</v>
      </c>
      <c r="C16" s="608">
        <v>0</v>
      </c>
      <c r="D16" s="608">
        <v>0</v>
      </c>
      <c r="E16" s="602"/>
      <c r="F16" s="602"/>
      <c r="G16" s="602"/>
    </row>
    <row r="17" spans="1:7" ht="15" customHeight="1" x14ac:dyDescent="0.2">
      <c r="A17" s="844">
        <v>6</v>
      </c>
      <c r="B17" s="587" t="s">
        <v>358</v>
      </c>
      <c r="C17" s="608">
        <v>0</v>
      </c>
      <c r="D17" s="608">
        <v>0</v>
      </c>
      <c r="E17" s="602"/>
      <c r="F17" s="602"/>
      <c r="G17" s="602"/>
    </row>
    <row r="18" spans="1:7" ht="15" customHeight="1" x14ac:dyDescent="0.2">
      <c r="A18" s="844">
        <v>7</v>
      </c>
      <c r="B18" s="590" t="s">
        <v>1611</v>
      </c>
      <c r="C18" s="608">
        <v>1420772.0290752801</v>
      </c>
      <c r="D18" s="608">
        <v>1192466.61734667</v>
      </c>
      <c r="E18" s="602">
        <v>18.829999999999998</v>
      </c>
      <c r="F18" s="602">
        <v>2.0099999999999998</v>
      </c>
      <c r="G18" s="602">
        <v>79.16</v>
      </c>
    </row>
    <row r="19" spans="1:7" ht="15" customHeight="1" x14ac:dyDescent="0.2">
      <c r="E19" s="262"/>
      <c r="F19" s="262"/>
      <c r="G19" s="262"/>
    </row>
    <row r="20" spans="1:7" ht="15" customHeight="1" x14ac:dyDescent="0.2">
      <c r="C20" s="538"/>
    </row>
    <row r="22" spans="1:7" ht="15" customHeight="1" x14ac:dyDescent="0.2">
      <c r="A22" s="1" t="s">
        <v>2499</v>
      </c>
      <c r="B22" s="1"/>
      <c r="C22" s="1"/>
      <c r="D22" s="1"/>
      <c r="E22" s="1"/>
      <c r="F22" s="1"/>
      <c r="G22" s="1"/>
    </row>
    <row r="23" spans="1:7" ht="67.5" x14ac:dyDescent="0.2">
      <c r="A23" s="293">
        <v>2024</v>
      </c>
      <c r="B23" s="85"/>
      <c r="C23" s="28" t="s">
        <v>1596</v>
      </c>
      <c r="D23" s="28" t="s">
        <v>1597</v>
      </c>
      <c r="E23" s="28" t="s">
        <v>1598</v>
      </c>
      <c r="F23" s="28" t="s">
        <v>1599</v>
      </c>
      <c r="G23" s="28" t="s">
        <v>1600</v>
      </c>
    </row>
    <row r="24" spans="1:7" ht="15" customHeight="1" x14ac:dyDescent="0.2">
      <c r="A24" s="13">
        <v>1</v>
      </c>
      <c r="B24" s="14" t="s">
        <v>1601</v>
      </c>
      <c r="C24" s="840">
        <v>193642.01746572001</v>
      </c>
      <c r="D24" s="840">
        <v>288819.95643197995</v>
      </c>
      <c r="E24" s="841">
        <v>100</v>
      </c>
      <c r="F24" s="841"/>
      <c r="G24" s="841"/>
    </row>
    <row r="25" spans="1:7" ht="15" customHeight="1" x14ac:dyDescent="0.2">
      <c r="A25" s="13">
        <v>1.1000000000000001</v>
      </c>
      <c r="B25" s="90" t="s">
        <v>1602</v>
      </c>
      <c r="C25" s="286">
        <v>0</v>
      </c>
      <c r="D25" s="840">
        <v>51512.803385959996</v>
      </c>
      <c r="E25" s="841">
        <v>100</v>
      </c>
      <c r="F25" s="841"/>
      <c r="G25" s="841"/>
    </row>
    <row r="26" spans="1:7" ht="15" customHeight="1" x14ac:dyDescent="0.2">
      <c r="A26" s="13">
        <v>1.2</v>
      </c>
      <c r="B26" s="90" t="s">
        <v>1603</v>
      </c>
      <c r="C26" s="286">
        <v>0</v>
      </c>
      <c r="D26" s="840">
        <v>11996.210786239999</v>
      </c>
      <c r="E26" s="841">
        <v>100</v>
      </c>
      <c r="F26" s="841"/>
      <c r="G26" s="841"/>
    </row>
    <row r="27" spans="1:7" ht="15" customHeight="1" x14ac:dyDescent="0.2">
      <c r="A27" s="13">
        <v>2</v>
      </c>
      <c r="B27" s="14" t="s">
        <v>330</v>
      </c>
      <c r="C27" s="840">
        <v>69100.659868720002</v>
      </c>
      <c r="D27" s="840">
        <v>92836.39674009</v>
      </c>
      <c r="E27" s="841">
        <v>0.39</v>
      </c>
      <c r="F27" s="841">
        <v>0.22</v>
      </c>
      <c r="G27" s="841">
        <v>99.4</v>
      </c>
    </row>
    <row r="28" spans="1:7" ht="15" customHeight="1" x14ac:dyDescent="0.2">
      <c r="A28" s="13">
        <v>3</v>
      </c>
      <c r="B28" s="14" t="s">
        <v>333</v>
      </c>
      <c r="C28" s="840">
        <v>532375.07643654</v>
      </c>
      <c r="D28" s="840">
        <v>609114.54109673994</v>
      </c>
      <c r="E28" s="841">
        <v>0.98</v>
      </c>
      <c r="F28" s="841">
        <v>0.8</v>
      </c>
      <c r="G28" s="841">
        <v>98.22</v>
      </c>
    </row>
    <row r="29" spans="1:7" ht="22.5" x14ac:dyDescent="0.2">
      <c r="A29" s="13">
        <v>3.1</v>
      </c>
      <c r="B29" s="90" t="s">
        <v>1604</v>
      </c>
      <c r="C29" s="286">
        <v>0</v>
      </c>
      <c r="D29" s="840">
        <v>146935.99038017998</v>
      </c>
      <c r="E29" s="841">
        <v>0.01</v>
      </c>
      <c r="F29" s="841">
        <v>0.18</v>
      </c>
      <c r="G29" s="841">
        <v>99.81</v>
      </c>
    </row>
    <row r="30" spans="1:7" ht="22.5" x14ac:dyDescent="0.2">
      <c r="A30" s="13">
        <v>3.2</v>
      </c>
      <c r="B30" s="90" t="s">
        <v>1605</v>
      </c>
      <c r="C30" s="286">
        <v>0</v>
      </c>
      <c r="D30" s="840">
        <v>0</v>
      </c>
      <c r="E30" s="841"/>
      <c r="F30" s="841"/>
      <c r="G30" s="841"/>
    </row>
    <row r="31" spans="1:7" ht="15" customHeight="1" x14ac:dyDescent="0.2">
      <c r="A31" s="13">
        <v>4</v>
      </c>
      <c r="B31" s="14" t="s">
        <v>342</v>
      </c>
      <c r="C31" s="842">
        <v>418659.41519557004</v>
      </c>
      <c r="D31" s="842">
        <v>57054.861095480002</v>
      </c>
      <c r="E31" s="843">
        <v>5.42</v>
      </c>
      <c r="F31" s="843">
        <v>2.41</v>
      </c>
      <c r="G31" s="843">
        <v>92.17</v>
      </c>
    </row>
    <row r="32" spans="1:7" ht="15" customHeight="1" x14ac:dyDescent="0.2">
      <c r="A32" s="13">
        <v>4.0999999999999996</v>
      </c>
      <c r="B32" s="269" t="s">
        <v>1606</v>
      </c>
      <c r="C32" s="287">
        <v>0</v>
      </c>
      <c r="D32" s="842">
        <v>419587.02824694</v>
      </c>
      <c r="E32" s="843">
        <v>5.24</v>
      </c>
      <c r="F32" s="843">
        <v>4.96</v>
      </c>
      <c r="G32" s="843">
        <v>89.81</v>
      </c>
    </row>
    <row r="33" spans="1:7" ht="15" customHeight="1" x14ac:dyDescent="0.2">
      <c r="A33" s="13">
        <v>4.2</v>
      </c>
      <c r="B33" s="269" t="s">
        <v>1607</v>
      </c>
      <c r="C33" s="287">
        <v>0</v>
      </c>
      <c r="D33" s="842">
        <v>14842.12359664</v>
      </c>
      <c r="E33" s="843">
        <v>1.0900000000000001</v>
      </c>
      <c r="F33" s="843">
        <v>1.98</v>
      </c>
      <c r="G33" s="843">
        <v>96.93</v>
      </c>
    </row>
    <row r="34" spans="1:7" ht="15" customHeight="1" x14ac:dyDescent="0.2">
      <c r="A34" s="13">
        <v>4.3</v>
      </c>
      <c r="B34" s="269" t="s">
        <v>1608</v>
      </c>
      <c r="C34" s="287">
        <v>0</v>
      </c>
      <c r="D34" s="842">
        <v>355404.07341245003</v>
      </c>
      <c r="E34" s="843">
        <v>0.98</v>
      </c>
      <c r="F34" s="843">
        <v>4.13</v>
      </c>
      <c r="G34" s="843">
        <v>94.89</v>
      </c>
    </row>
    <row r="35" spans="1:7" ht="15" customHeight="1" x14ac:dyDescent="0.2">
      <c r="A35" s="13">
        <v>4.4000000000000004</v>
      </c>
      <c r="B35" s="269" t="s">
        <v>1609</v>
      </c>
      <c r="C35" s="287">
        <v>0</v>
      </c>
      <c r="D35" s="842">
        <v>0</v>
      </c>
      <c r="E35" s="843"/>
      <c r="F35" s="843"/>
      <c r="G35" s="843"/>
    </row>
    <row r="36" spans="1:7" ht="15" customHeight="1" x14ac:dyDescent="0.2">
      <c r="A36" s="13">
        <v>4.5</v>
      </c>
      <c r="B36" s="269" t="s">
        <v>1610</v>
      </c>
      <c r="C36" s="287">
        <v>0</v>
      </c>
      <c r="D36" s="842">
        <v>9154.9779269200008</v>
      </c>
      <c r="E36" s="843">
        <v>26.4</v>
      </c>
      <c r="F36" s="843">
        <v>24.1</v>
      </c>
      <c r="G36" s="843">
        <v>49.51</v>
      </c>
    </row>
    <row r="37" spans="1:7" ht="15" customHeight="1" x14ac:dyDescent="0.2">
      <c r="A37" s="13">
        <v>5</v>
      </c>
      <c r="B37" s="14" t="s">
        <v>331</v>
      </c>
      <c r="C37" s="842">
        <v>0</v>
      </c>
      <c r="D37" s="842">
        <v>40185.853310929997</v>
      </c>
      <c r="E37" s="843">
        <v>39.56</v>
      </c>
      <c r="F37" s="843">
        <v>9.0399999999999991</v>
      </c>
      <c r="G37" s="843">
        <v>51.4</v>
      </c>
    </row>
    <row r="38" spans="1:7" ht="15" customHeight="1" x14ac:dyDescent="0.2">
      <c r="A38" s="13">
        <v>6</v>
      </c>
      <c r="B38" s="14" t="s">
        <v>358</v>
      </c>
      <c r="C38" s="842">
        <v>0</v>
      </c>
      <c r="D38" s="842">
        <v>0</v>
      </c>
      <c r="E38" s="843"/>
      <c r="F38" s="843"/>
      <c r="G38" s="843"/>
    </row>
    <row r="39" spans="1:7" ht="15" customHeight="1" x14ac:dyDescent="0.2">
      <c r="A39" s="13">
        <v>7</v>
      </c>
      <c r="B39" s="31" t="s">
        <v>1611</v>
      </c>
      <c r="C39" s="842">
        <v>1213777.1689665501</v>
      </c>
      <c r="D39" s="842">
        <v>1410357.9225157499</v>
      </c>
      <c r="E39" s="843">
        <v>22.48</v>
      </c>
      <c r="F39" s="843">
        <v>1.84</v>
      </c>
      <c r="G39" s="843">
        <v>75.680000000000007</v>
      </c>
    </row>
  </sheetData>
  <hyperlinks>
    <hyperlink ref="I1" location="Index!A1" display="Index" xr:uid="{E46B8605-7CE0-4F98-88E1-1BF33545BCFF}"/>
  </hyperlinks>
  <pageMargins left="0.7" right="0.7" top="0.75" bottom="0.75" header="0.3" footer="0.3"/>
  <pageSetup paperSize="9" scale="74"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D9E00-CDBE-4C95-A8B6-B4467C8A32B2}">
  <sheetPr codeName="Sheet42">
    <pageSetUpPr autoPageBreaks="0" fitToPage="1"/>
  </sheetPr>
  <dimension ref="A1:F59"/>
  <sheetViews>
    <sheetView showGridLines="0" zoomScaleNormal="100" zoomScaleSheetLayoutView="100" zoomScalePageLayoutView="80" workbookViewId="0">
      <selection sqref="A1:D1"/>
    </sheetView>
  </sheetViews>
  <sheetFormatPr defaultColWidth="9.140625" defaultRowHeight="15" customHeight="1" x14ac:dyDescent="0.2"/>
  <cols>
    <col min="1" max="1" width="10.7109375" style="45" customWidth="1"/>
    <col min="2" max="2" width="45.7109375" style="8" customWidth="1"/>
    <col min="3" max="4" width="15.7109375" style="8" customWidth="1"/>
    <col min="5" max="6" width="10.7109375" style="8" customWidth="1"/>
    <col min="7" max="16384" width="9.140625" style="8"/>
  </cols>
  <sheetData>
    <row r="1" spans="1:6" ht="15" customHeight="1" x14ac:dyDescent="0.2">
      <c r="A1" s="1111" t="s">
        <v>1612</v>
      </c>
      <c r="B1" s="1111"/>
      <c r="C1" s="1111"/>
      <c r="D1" s="1111"/>
      <c r="F1" s="1" t="s">
        <v>135</v>
      </c>
    </row>
    <row r="2" spans="1:6" ht="45" x14ac:dyDescent="0.2">
      <c r="A2" s="796">
        <v>2025</v>
      </c>
      <c r="B2" s="84"/>
      <c r="C2" s="28" t="s">
        <v>1613</v>
      </c>
      <c r="D2" s="28" t="s">
        <v>1614</v>
      </c>
    </row>
    <row r="3" spans="1:6" ht="15" customHeight="1" x14ac:dyDescent="0.2">
      <c r="A3" s="9">
        <v>1</v>
      </c>
      <c r="B3" s="44" t="s">
        <v>1615</v>
      </c>
      <c r="C3" s="277">
        <v>0</v>
      </c>
      <c r="D3" s="277">
        <v>0</v>
      </c>
    </row>
    <row r="4" spans="1:6" ht="15" customHeight="1" x14ac:dyDescent="0.2">
      <c r="A4" s="9" t="s">
        <v>322</v>
      </c>
      <c r="B4" s="44" t="s">
        <v>1616</v>
      </c>
      <c r="C4" s="277">
        <v>0</v>
      </c>
      <c r="D4" s="277">
        <v>11.32639183</v>
      </c>
    </row>
    <row r="5" spans="1:6" ht="15" customHeight="1" x14ac:dyDescent="0.2">
      <c r="A5" s="9" t="s">
        <v>324</v>
      </c>
      <c r="B5" s="44" t="s">
        <v>1617</v>
      </c>
      <c r="C5" s="277">
        <v>0</v>
      </c>
      <c r="D5" s="277">
        <v>30.825282309999999</v>
      </c>
    </row>
    <row r="6" spans="1:6" ht="15" customHeight="1" x14ac:dyDescent="0.2">
      <c r="A6" s="9">
        <v>2</v>
      </c>
      <c r="B6" s="44" t="s">
        <v>1618</v>
      </c>
      <c r="C6" s="277">
        <v>0</v>
      </c>
      <c r="D6" s="277">
        <v>0</v>
      </c>
    </row>
    <row r="7" spans="1:6" ht="15" customHeight="1" x14ac:dyDescent="0.2">
      <c r="A7" s="845" t="s">
        <v>1436</v>
      </c>
      <c r="B7" s="98" t="s">
        <v>1619</v>
      </c>
      <c r="C7" s="277">
        <v>0</v>
      </c>
      <c r="D7" s="277">
        <v>0</v>
      </c>
    </row>
    <row r="8" spans="1:6" ht="15" customHeight="1" x14ac:dyDescent="0.2">
      <c r="A8" s="845" t="s">
        <v>1437</v>
      </c>
      <c r="B8" s="98" t="s">
        <v>1620</v>
      </c>
      <c r="C8" s="277">
        <v>0.68571582999999992</v>
      </c>
      <c r="D8" s="277">
        <v>0.66727932999999995</v>
      </c>
    </row>
    <row r="9" spans="1:6" ht="15" customHeight="1" x14ac:dyDescent="0.2">
      <c r="A9" s="9">
        <v>3</v>
      </c>
      <c r="B9" s="44" t="s">
        <v>1621</v>
      </c>
      <c r="C9" s="346">
        <v>8917.8768086100008</v>
      </c>
      <c r="D9" s="346">
        <v>10219.27540719</v>
      </c>
    </row>
    <row r="10" spans="1:6" ht="15" customHeight="1" x14ac:dyDescent="0.2">
      <c r="A10" s="846">
        <v>4</v>
      </c>
      <c r="B10" s="528" t="s">
        <v>1622</v>
      </c>
      <c r="C10" s="529" t="s">
        <v>271</v>
      </c>
      <c r="D10" s="529" t="s">
        <v>271</v>
      </c>
    </row>
    <row r="11" spans="1:6" ht="15" customHeight="1" x14ac:dyDescent="0.2">
      <c r="A11" s="9">
        <v>5</v>
      </c>
      <c r="B11" s="44" t="s">
        <v>1623</v>
      </c>
      <c r="C11" s="277">
        <v>78503.780490520003</v>
      </c>
      <c r="D11" s="277">
        <v>77715.681977630011</v>
      </c>
    </row>
    <row r="12" spans="1:6" ht="15" customHeight="1" x14ac:dyDescent="0.2">
      <c r="A12" s="9" t="s">
        <v>336</v>
      </c>
      <c r="B12" s="44" t="s">
        <v>1624</v>
      </c>
      <c r="C12" s="277">
        <v>54344.94003102</v>
      </c>
      <c r="D12" s="277">
        <v>55510.814385930003</v>
      </c>
    </row>
    <row r="13" spans="1:6" ht="15" customHeight="1" x14ac:dyDescent="0.2">
      <c r="A13" s="845" t="s">
        <v>338</v>
      </c>
      <c r="B13" s="98" t="s">
        <v>1625</v>
      </c>
      <c r="C13" s="277">
        <v>24158.840459499999</v>
      </c>
      <c r="D13" s="277">
        <v>22204.8675917</v>
      </c>
    </row>
    <row r="14" spans="1:6" ht="15" customHeight="1" x14ac:dyDescent="0.2">
      <c r="A14" s="845" t="s">
        <v>340</v>
      </c>
      <c r="B14" s="98" t="s">
        <v>1626</v>
      </c>
      <c r="C14" s="277">
        <v>0</v>
      </c>
      <c r="D14" s="277">
        <v>0</v>
      </c>
    </row>
    <row r="15" spans="1:6" ht="15" customHeight="1" x14ac:dyDescent="0.2">
      <c r="A15" s="845">
        <v>6</v>
      </c>
      <c r="B15" s="98" t="s">
        <v>1627</v>
      </c>
      <c r="C15" s="277">
        <v>37653.80584655</v>
      </c>
      <c r="D15" s="277">
        <v>37205.357364219999</v>
      </c>
    </row>
    <row r="16" spans="1:6" ht="15" customHeight="1" x14ac:dyDescent="0.2">
      <c r="A16" s="845" t="s">
        <v>1628</v>
      </c>
      <c r="B16" s="44" t="s">
        <v>1624</v>
      </c>
      <c r="C16" s="277">
        <v>24140.791798150003</v>
      </c>
      <c r="D16" s="277">
        <v>23961.60892395</v>
      </c>
    </row>
    <row r="17" spans="1:4" ht="15" customHeight="1" x14ac:dyDescent="0.2">
      <c r="A17" s="845" t="s">
        <v>1629</v>
      </c>
      <c r="B17" s="98" t="s">
        <v>1625</v>
      </c>
      <c r="C17" s="277">
        <v>13513.0140484</v>
      </c>
      <c r="D17" s="277">
        <v>13243.748440270001</v>
      </c>
    </row>
    <row r="18" spans="1:4" ht="15" customHeight="1" x14ac:dyDescent="0.2">
      <c r="A18" s="845" t="s">
        <v>1630</v>
      </c>
      <c r="B18" s="98" t="s">
        <v>1631</v>
      </c>
      <c r="C18" s="277">
        <v>0</v>
      </c>
      <c r="D18" s="277">
        <v>0</v>
      </c>
    </row>
    <row r="19" spans="1:4" ht="15" customHeight="1" x14ac:dyDescent="0.2">
      <c r="A19" s="847">
        <v>7</v>
      </c>
      <c r="B19" s="529" t="s">
        <v>1622</v>
      </c>
      <c r="C19" s="529" t="s">
        <v>271</v>
      </c>
      <c r="D19" s="529" t="s">
        <v>271</v>
      </c>
    </row>
    <row r="20" spans="1:4" s="60" customFormat="1" ht="15" customHeight="1" x14ac:dyDescent="0.2">
      <c r="A20" s="847">
        <v>8</v>
      </c>
      <c r="B20" s="529" t="s">
        <v>1622</v>
      </c>
      <c r="C20" s="529" t="s">
        <v>271</v>
      </c>
      <c r="D20" s="529" t="s">
        <v>271</v>
      </c>
    </row>
    <row r="21" spans="1:4" ht="15" customHeight="1" x14ac:dyDescent="0.2">
      <c r="A21" s="845" t="s">
        <v>153</v>
      </c>
      <c r="B21" s="98" t="s">
        <v>1632</v>
      </c>
      <c r="C21" s="277">
        <v>56973.53991603</v>
      </c>
      <c r="D21" s="277">
        <v>56833.631417900004</v>
      </c>
    </row>
    <row r="22" spans="1:4" ht="15" customHeight="1" x14ac:dyDescent="0.2">
      <c r="A22" s="845">
        <v>9</v>
      </c>
      <c r="B22" s="98" t="s">
        <v>1633</v>
      </c>
      <c r="C22" s="277">
        <v>911.4394585</v>
      </c>
      <c r="D22" s="277">
        <v>911.4394585</v>
      </c>
    </row>
    <row r="23" spans="1:4" ht="15" customHeight="1" x14ac:dyDescent="0.2">
      <c r="A23" s="845">
        <v>10</v>
      </c>
      <c r="B23" s="98" t="s">
        <v>1634</v>
      </c>
      <c r="C23" s="277">
        <v>46814.602829269999</v>
      </c>
      <c r="D23" s="277">
        <v>46797.871163390002</v>
      </c>
    </row>
    <row r="24" spans="1:4" ht="15" customHeight="1" x14ac:dyDescent="0.2">
      <c r="A24" s="845" t="s">
        <v>1635</v>
      </c>
      <c r="B24" s="98" t="s">
        <v>1636</v>
      </c>
      <c r="C24" s="277">
        <v>0</v>
      </c>
      <c r="D24" s="277">
        <v>0</v>
      </c>
    </row>
    <row r="25" spans="1:4" ht="15" customHeight="1" x14ac:dyDescent="0.2">
      <c r="A25" s="845" t="s">
        <v>1637</v>
      </c>
      <c r="B25" s="98" t="s">
        <v>1638</v>
      </c>
      <c r="C25" s="277">
        <v>9247.4976282600001</v>
      </c>
      <c r="D25" s="277">
        <v>9124.3207960100008</v>
      </c>
    </row>
    <row r="26" spans="1:4" ht="15" customHeight="1" x14ac:dyDescent="0.2">
      <c r="A26" s="847">
        <v>11</v>
      </c>
      <c r="B26" s="529" t="s">
        <v>1622</v>
      </c>
      <c r="C26" s="529" t="s">
        <v>271</v>
      </c>
      <c r="D26" s="529" t="s">
        <v>271</v>
      </c>
    </row>
    <row r="27" spans="1:4" ht="15" customHeight="1" x14ac:dyDescent="0.2">
      <c r="A27" s="847">
        <v>12</v>
      </c>
      <c r="B27" s="529" t="s">
        <v>1622</v>
      </c>
      <c r="C27" s="529" t="s">
        <v>271</v>
      </c>
      <c r="D27" s="529" t="s">
        <v>271</v>
      </c>
    </row>
    <row r="28" spans="1:4" ht="15" customHeight="1" x14ac:dyDescent="0.2">
      <c r="A28" s="847">
        <v>13</v>
      </c>
      <c r="B28" s="529" t="s">
        <v>1622</v>
      </c>
      <c r="C28" s="529" t="s">
        <v>271</v>
      </c>
      <c r="D28" s="529" t="s">
        <v>271</v>
      </c>
    </row>
    <row r="29" spans="1:4" ht="15" customHeight="1" x14ac:dyDescent="0.2">
      <c r="A29" s="847">
        <v>14</v>
      </c>
      <c r="B29" s="529" t="s">
        <v>1622</v>
      </c>
      <c r="C29" s="529" t="s">
        <v>271</v>
      </c>
      <c r="D29" s="529" t="s">
        <v>271</v>
      </c>
    </row>
    <row r="30" spans="1:4" ht="15" customHeight="1" x14ac:dyDescent="0.2">
      <c r="A30" s="847">
        <v>15</v>
      </c>
      <c r="B30" s="529" t="s">
        <v>1622</v>
      </c>
      <c r="C30" s="529" t="s">
        <v>271</v>
      </c>
      <c r="D30" s="529" t="s">
        <v>271</v>
      </c>
    </row>
    <row r="31" spans="1:4" ht="15" customHeight="1" x14ac:dyDescent="0.2">
      <c r="A31" s="847">
        <v>16</v>
      </c>
      <c r="B31" s="529" t="s">
        <v>1622</v>
      </c>
      <c r="C31" s="529" t="s">
        <v>271</v>
      </c>
      <c r="D31" s="529" t="s">
        <v>271</v>
      </c>
    </row>
    <row r="32" spans="1:4" ht="15" customHeight="1" x14ac:dyDescent="0.2">
      <c r="A32" s="848">
        <v>17</v>
      </c>
      <c r="B32" s="220" t="s">
        <v>1639</v>
      </c>
      <c r="C32" s="277">
        <v>87421.657299140003</v>
      </c>
      <c r="D32" s="277">
        <v>87977.109058960006</v>
      </c>
    </row>
    <row r="33" spans="1:4" ht="15" customHeight="1" x14ac:dyDescent="0.2">
      <c r="A33" s="848">
        <v>18</v>
      </c>
      <c r="B33" s="220" t="s">
        <v>1640</v>
      </c>
      <c r="C33" s="277">
        <v>94628.031478410005</v>
      </c>
      <c r="D33" s="277">
        <v>94039.65606144999</v>
      </c>
    </row>
    <row r="34" spans="1:4" ht="15" customHeight="1" x14ac:dyDescent="0.2">
      <c r="A34" s="9">
        <v>19</v>
      </c>
      <c r="B34" s="93" t="s">
        <v>1641</v>
      </c>
      <c r="C34" s="277">
        <v>182049.68877754998</v>
      </c>
      <c r="D34" s="277">
        <v>182016.76512041001</v>
      </c>
    </row>
    <row r="38" spans="1:4" s="849" customFormat="1" ht="15" customHeight="1" x14ac:dyDescent="0.2">
      <c r="A38" s="617" t="s">
        <v>1612</v>
      </c>
      <c r="B38" s="617"/>
      <c r="C38" s="617"/>
      <c r="D38" s="617"/>
    </row>
    <row r="39" spans="1:4" ht="45" x14ac:dyDescent="0.2">
      <c r="A39" s="796">
        <v>2024</v>
      </c>
      <c r="B39" s="84"/>
      <c r="C39" s="28" t="s">
        <v>1613</v>
      </c>
      <c r="D39" s="28" t="s">
        <v>1614</v>
      </c>
    </row>
    <row r="40" spans="1:4" ht="15" customHeight="1" x14ac:dyDescent="0.2">
      <c r="A40" s="9">
        <v>1</v>
      </c>
      <c r="B40" s="93" t="s">
        <v>1639</v>
      </c>
      <c r="C40" s="277"/>
      <c r="D40" s="277"/>
    </row>
    <row r="41" spans="1:4" ht="15" customHeight="1" x14ac:dyDescent="0.2">
      <c r="A41" s="9">
        <v>2</v>
      </c>
      <c r="B41" s="44" t="s">
        <v>321</v>
      </c>
      <c r="C41" s="277"/>
      <c r="D41" s="277"/>
    </row>
    <row r="42" spans="1:4" ht="15" customHeight="1" x14ac:dyDescent="0.2">
      <c r="A42" s="9">
        <v>3</v>
      </c>
      <c r="B42" s="44" t="s">
        <v>330</v>
      </c>
      <c r="C42" s="277"/>
      <c r="D42" s="277"/>
    </row>
    <row r="43" spans="1:4" ht="15" customHeight="1" x14ac:dyDescent="0.2">
      <c r="A43" s="9">
        <v>4</v>
      </c>
      <c r="B43" s="44" t="s">
        <v>1642</v>
      </c>
      <c r="C43" s="277"/>
      <c r="D43" s="277"/>
    </row>
    <row r="44" spans="1:4" ht="15" customHeight="1" x14ac:dyDescent="0.2">
      <c r="A44" s="845">
        <v>4.0999999999999996</v>
      </c>
      <c r="B44" s="98" t="s">
        <v>1643</v>
      </c>
      <c r="C44" s="277"/>
      <c r="D44" s="277"/>
    </row>
    <row r="45" spans="1:4" ht="15" customHeight="1" x14ac:dyDescent="0.2">
      <c r="A45" s="845">
        <v>4.2</v>
      </c>
      <c r="B45" s="98" t="s">
        <v>1644</v>
      </c>
      <c r="C45" s="277"/>
      <c r="D45" s="277"/>
    </row>
    <row r="46" spans="1:4" ht="15" customHeight="1" x14ac:dyDescent="0.2">
      <c r="A46" s="9">
        <v>5</v>
      </c>
      <c r="B46" s="93" t="s">
        <v>1640</v>
      </c>
      <c r="C46" s="346">
        <v>193721.98225134762</v>
      </c>
      <c r="D46" s="346">
        <v>193099.19031508517</v>
      </c>
    </row>
    <row r="47" spans="1:4" ht="15" customHeight="1" x14ac:dyDescent="0.2">
      <c r="A47" s="9">
        <v>6</v>
      </c>
      <c r="B47" s="44" t="s">
        <v>321</v>
      </c>
      <c r="C47" s="277"/>
      <c r="D47" s="277"/>
    </row>
    <row r="48" spans="1:4" ht="15" customHeight="1" x14ac:dyDescent="0.2">
      <c r="A48" s="9">
        <v>7</v>
      </c>
      <c r="B48" s="44" t="s">
        <v>330</v>
      </c>
      <c r="C48" s="277">
        <v>8576.3877586837261</v>
      </c>
      <c r="D48" s="277">
        <v>8729.8964566036993</v>
      </c>
    </row>
    <row r="49" spans="1:4" ht="15" customHeight="1" x14ac:dyDescent="0.2">
      <c r="A49" s="9">
        <v>8</v>
      </c>
      <c r="B49" s="44" t="s">
        <v>1642</v>
      </c>
      <c r="C49" s="277">
        <v>127005.35949113048</v>
      </c>
      <c r="D49" s="277">
        <v>126199.6139361598</v>
      </c>
    </row>
    <row r="50" spans="1:4" ht="15" customHeight="1" x14ac:dyDescent="0.2">
      <c r="A50" s="845">
        <v>8.1</v>
      </c>
      <c r="B50" s="98" t="s">
        <v>1643</v>
      </c>
      <c r="C50" s="277">
        <v>26143.507866012398</v>
      </c>
      <c r="D50" s="277">
        <v>26143.507866012398</v>
      </c>
    </row>
    <row r="51" spans="1:4" ht="15" customHeight="1" x14ac:dyDescent="0.2">
      <c r="A51" s="845">
        <v>8.1999999999999993</v>
      </c>
      <c r="B51" s="98" t="s">
        <v>1644</v>
      </c>
      <c r="C51" s="277">
        <v>40837.790563857459</v>
      </c>
      <c r="D51" s="277">
        <v>40837.007341465978</v>
      </c>
    </row>
    <row r="52" spans="1:4" ht="15" customHeight="1" x14ac:dyDescent="0.2">
      <c r="A52" s="845">
        <v>8.3000000000000007</v>
      </c>
      <c r="B52" s="98" t="s">
        <v>1645</v>
      </c>
      <c r="C52" s="277">
        <v>60024.061061258064</v>
      </c>
      <c r="D52" s="277">
        <v>59219.098728679244</v>
      </c>
    </row>
    <row r="53" spans="1:4" ht="15" customHeight="1" x14ac:dyDescent="0.2">
      <c r="A53" s="845">
        <v>9</v>
      </c>
      <c r="B53" s="44" t="s">
        <v>342</v>
      </c>
      <c r="C53" s="277">
        <v>58140.235001533409</v>
      </c>
      <c r="D53" s="277">
        <v>58169.67992232168</v>
      </c>
    </row>
    <row r="54" spans="1:4" ht="15" customHeight="1" x14ac:dyDescent="0.2">
      <c r="A54" s="845">
        <v>9.1</v>
      </c>
      <c r="B54" s="98" t="s">
        <v>1646</v>
      </c>
      <c r="C54" s="277">
        <v>3762.3215896709344</v>
      </c>
      <c r="D54" s="277">
        <v>3762.3215896709344</v>
      </c>
    </row>
    <row r="55" spans="1:4" ht="15" customHeight="1" x14ac:dyDescent="0.2">
      <c r="A55" s="845">
        <v>9.1999999999999993</v>
      </c>
      <c r="B55" s="98" t="s">
        <v>1647</v>
      </c>
      <c r="C55" s="277">
        <v>44971.352749146747</v>
      </c>
      <c r="D55" s="277">
        <v>44971.352749146747</v>
      </c>
    </row>
    <row r="56" spans="1:4" ht="15" customHeight="1" x14ac:dyDescent="0.2">
      <c r="A56" s="845">
        <v>9.3000000000000007</v>
      </c>
      <c r="B56" s="98" t="s">
        <v>1608</v>
      </c>
      <c r="C56" s="277"/>
      <c r="D56" s="277"/>
    </row>
    <row r="57" spans="1:4" ht="15" customHeight="1" x14ac:dyDescent="0.2">
      <c r="A57" s="845">
        <v>9.4</v>
      </c>
      <c r="B57" s="98" t="s">
        <v>1648</v>
      </c>
      <c r="C57" s="277">
        <v>1773.6087147054077</v>
      </c>
      <c r="D57" s="277">
        <v>1774.4312946444099</v>
      </c>
    </row>
    <row r="58" spans="1:4" ht="15" customHeight="1" x14ac:dyDescent="0.2">
      <c r="A58" s="845">
        <v>9.5</v>
      </c>
      <c r="B58" s="98" t="s">
        <v>1649</v>
      </c>
      <c r="C58" s="277">
        <v>7632.9519480130612</v>
      </c>
      <c r="D58" s="277">
        <v>7661.5742888622608</v>
      </c>
    </row>
    <row r="59" spans="1:4" ht="15" customHeight="1" x14ac:dyDescent="0.2">
      <c r="A59" s="9">
        <v>10</v>
      </c>
      <c r="B59" s="93" t="s">
        <v>1650</v>
      </c>
      <c r="C59" s="346">
        <v>193721.98225134762</v>
      </c>
      <c r="D59" s="346">
        <v>193099.19031508517</v>
      </c>
    </row>
  </sheetData>
  <mergeCells count="1">
    <mergeCell ref="A1:D1"/>
  </mergeCells>
  <hyperlinks>
    <hyperlink ref="F1" location="Index!A1" display="Index" xr:uid="{5FCA5754-02BA-4FC8-B144-1EE9C75D092D}"/>
  </hyperlinks>
  <pageMargins left="0.70866141732283472" right="0.70866141732283472" top="0.74803149606299213" bottom="0.74803149606299213" header="0.31496062992125984" footer="0.31496062992125984"/>
  <pageSetup paperSize="9" scale="82" orientation="landscape" r:id="rId1"/>
  <headerFooter>
    <oddHeader>&amp;CEN
Annex XXI</oddHeader>
    <oddFooter>&amp;C&amp;P</oddFooter>
    <evenHeader>&amp;L&amp;"Times New Roman,Regular"&amp;12&amp;K000000Central Bank of Ireland - RESTRICTED</evenHeader>
    <firstHeader>&amp;L&amp;"Times New Roman,Regular"&amp;12&amp;K000000Central Bank of Ireland - RESTRICTED</first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8D3E1-3D3D-4FDF-9C3D-A8DC3B44244E}">
  <sheetPr codeName="Sheet43">
    <pageSetUpPr fitToPage="1"/>
  </sheetPr>
  <dimension ref="A1:R54"/>
  <sheetViews>
    <sheetView showGridLines="0" zoomScaleNormal="100" zoomScalePageLayoutView="80" workbookViewId="0"/>
  </sheetViews>
  <sheetFormatPr defaultColWidth="9.140625" defaultRowHeight="11.25" x14ac:dyDescent="0.2"/>
  <cols>
    <col min="1" max="1" width="10.7109375" style="45" customWidth="1"/>
    <col min="2" max="2" width="45.7109375" style="8" customWidth="1"/>
    <col min="3" max="16" width="15.7109375" style="8" customWidth="1"/>
    <col min="17" max="19" width="10.7109375" style="8" customWidth="1"/>
    <col min="20" max="16384" width="9.140625" style="8"/>
  </cols>
  <sheetData>
    <row r="1" spans="1:18" ht="14.45" customHeight="1" x14ac:dyDescent="0.2">
      <c r="A1" s="617" t="s">
        <v>59</v>
      </c>
      <c r="B1" s="1"/>
      <c r="C1" s="1"/>
      <c r="D1" s="1"/>
      <c r="E1" s="1"/>
      <c r="F1" s="1"/>
      <c r="G1" s="1"/>
      <c r="H1" s="1"/>
      <c r="I1" s="1"/>
      <c r="J1" s="1"/>
      <c r="K1" s="1"/>
      <c r="L1" s="1"/>
      <c r="M1" s="1"/>
      <c r="N1" s="1"/>
      <c r="O1" s="1"/>
      <c r="P1" s="1"/>
      <c r="R1" s="1" t="s">
        <v>135</v>
      </c>
    </row>
    <row r="2" spans="1:18" ht="33" customHeight="1" x14ac:dyDescent="0.2">
      <c r="A2" s="1200">
        <v>2025</v>
      </c>
      <c r="B2" s="1201"/>
      <c r="C2" s="1202" t="s">
        <v>1651</v>
      </c>
      <c r="D2" s="1204" t="s">
        <v>1652</v>
      </c>
      <c r="E2" s="1205"/>
      <c r="F2" s="1205"/>
      <c r="G2" s="1205"/>
      <c r="H2" s="1205"/>
      <c r="I2" s="1205"/>
      <c r="J2" s="1205"/>
      <c r="K2" s="1205"/>
      <c r="L2" s="1205"/>
      <c r="M2" s="1205"/>
      <c r="N2" s="1206"/>
      <c r="O2" s="1204" t="s">
        <v>1653</v>
      </c>
      <c r="P2" s="1206"/>
    </row>
    <row r="3" spans="1:18" ht="24.75" customHeight="1" x14ac:dyDescent="0.2">
      <c r="A3" s="1207" t="s">
        <v>1543</v>
      </c>
      <c r="B3" s="1208"/>
      <c r="C3" s="1203"/>
      <c r="D3" s="1213" t="s">
        <v>1654</v>
      </c>
      <c r="E3" s="1214"/>
      <c r="F3" s="1214"/>
      <c r="G3" s="1214"/>
      <c r="H3" s="1214"/>
      <c r="I3" s="1214"/>
      <c r="J3" s="1214"/>
      <c r="K3" s="1214"/>
      <c r="L3" s="1215"/>
      <c r="M3" s="1213" t="s">
        <v>1655</v>
      </c>
      <c r="N3" s="1215"/>
      <c r="O3" s="1202" t="s">
        <v>1656</v>
      </c>
      <c r="P3" s="1217" t="s">
        <v>1657</v>
      </c>
    </row>
    <row r="4" spans="1:18" ht="11.25" customHeight="1" x14ac:dyDescent="0.2">
      <c r="A4" s="1209"/>
      <c r="B4" s="1210"/>
      <c r="C4" s="1203"/>
      <c r="D4" s="1202" t="s">
        <v>1658</v>
      </c>
      <c r="E4" s="1220" t="s">
        <v>1659</v>
      </c>
      <c r="F4" s="99"/>
      <c r="G4" s="99"/>
      <c r="H4" s="99"/>
      <c r="I4" s="1220" t="s">
        <v>1660</v>
      </c>
      <c r="J4" s="99"/>
      <c r="K4" s="99"/>
      <c r="L4" s="99"/>
      <c r="M4" s="1202" t="s">
        <v>1661</v>
      </c>
      <c r="N4" s="1202" t="s">
        <v>1662</v>
      </c>
      <c r="O4" s="1203"/>
      <c r="P4" s="1218"/>
    </row>
    <row r="5" spans="1:18" ht="45" x14ac:dyDescent="0.2">
      <c r="A5" s="1211"/>
      <c r="B5" s="1212"/>
      <c r="C5" s="100"/>
      <c r="D5" s="1216"/>
      <c r="E5" s="1221"/>
      <c r="F5" s="101" t="s">
        <v>1663</v>
      </c>
      <c r="G5" s="101" t="s">
        <v>1664</v>
      </c>
      <c r="H5" s="101" t="s">
        <v>1665</v>
      </c>
      <c r="I5" s="1221"/>
      <c r="J5" s="101" t="s">
        <v>1666</v>
      </c>
      <c r="K5" s="101" t="s">
        <v>1667</v>
      </c>
      <c r="L5" s="101" t="s">
        <v>1668</v>
      </c>
      <c r="M5" s="1216"/>
      <c r="N5" s="1216"/>
      <c r="O5" s="1216"/>
      <c r="P5" s="1219"/>
    </row>
    <row r="6" spans="1:18" ht="11.25" customHeight="1" x14ac:dyDescent="0.2">
      <c r="A6" s="83">
        <v>1</v>
      </c>
      <c r="B6" s="44" t="s">
        <v>321</v>
      </c>
      <c r="C6" s="144">
        <v>0</v>
      </c>
      <c r="D6" s="145"/>
      <c r="E6" s="145"/>
      <c r="F6" s="144"/>
      <c r="G6" s="144"/>
      <c r="H6" s="144"/>
      <c r="I6" s="146"/>
      <c r="J6" s="144"/>
      <c r="K6" s="144"/>
      <c r="L6" s="144"/>
      <c r="M6" s="145"/>
      <c r="N6" s="147"/>
      <c r="O6" s="144">
        <v>0</v>
      </c>
      <c r="P6" s="144">
        <v>0</v>
      </c>
    </row>
    <row r="7" spans="1:18" x14ac:dyDescent="0.2">
      <c r="A7" s="83">
        <v>2</v>
      </c>
      <c r="B7" s="44" t="s">
        <v>1669</v>
      </c>
      <c r="C7" s="144">
        <v>0</v>
      </c>
      <c r="D7" s="146"/>
      <c r="E7" s="146"/>
      <c r="F7" s="146"/>
      <c r="G7" s="146"/>
      <c r="H7" s="146"/>
      <c r="I7" s="146"/>
      <c r="J7" s="146"/>
      <c r="K7" s="146"/>
      <c r="L7" s="146"/>
      <c r="M7" s="146"/>
      <c r="N7" s="148"/>
      <c r="O7" s="144">
        <v>0</v>
      </c>
      <c r="P7" s="144">
        <v>0</v>
      </c>
    </row>
    <row r="8" spans="1:18" x14ac:dyDescent="0.2">
      <c r="A8" s="83">
        <v>3</v>
      </c>
      <c r="B8" s="44" t="s">
        <v>325</v>
      </c>
      <c r="C8" s="144">
        <v>0.11361182</v>
      </c>
      <c r="D8" s="146">
        <v>0.99999278244112266</v>
      </c>
      <c r="E8" s="146">
        <v>0</v>
      </c>
      <c r="F8" s="146">
        <v>0</v>
      </c>
      <c r="G8" s="146">
        <v>0</v>
      </c>
      <c r="H8" s="146">
        <v>0</v>
      </c>
      <c r="I8" s="146"/>
      <c r="J8" s="146"/>
      <c r="K8" s="146"/>
      <c r="L8" s="146"/>
      <c r="M8" s="146">
        <v>0</v>
      </c>
      <c r="N8" s="148">
        <v>0</v>
      </c>
      <c r="O8" s="144">
        <v>0.66727933230000014</v>
      </c>
      <c r="P8" s="144">
        <v>0.66727933230000014</v>
      </c>
    </row>
    <row r="9" spans="1:18" x14ac:dyDescent="0.2">
      <c r="A9" s="850">
        <v>5</v>
      </c>
      <c r="B9" s="98" t="s">
        <v>333</v>
      </c>
      <c r="C9" s="144">
        <v>105279.45088050888</v>
      </c>
      <c r="D9" s="146">
        <v>7.0811277500338072E-3</v>
      </c>
      <c r="E9" s="146">
        <v>0.73001303686598884</v>
      </c>
      <c r="F9" s="146">
        <v>0.50720828658504868</v>
      </c>
      <c r="G9" s="146">
        <v>2.2589564579832445E-2</v>
      </c>
      <c r="H9" s="146">
        <v>0.20021518570110761</v>
      </c>
      <c r="I9" s="146"/>
      <c r="J9" s="146"/>
      <c r="K9" s="146"/>
      <c r="L9" s="146"/>
      <c r="M9" s="146">
        <v>5.5136990957286493E-3</v>
      </c>
      <c r="N9" s="148">
        <v>0</v>
      </c>
      <c r="O9" s="144">
        <v>37205.357364224888</v>
      </c>
      <c r="P9" s="144">
        <v>37205.357364224888</v>
      </c>
    </row>
    <row r="10" spans="1:18" x14ac:dyDescent="0.2">
      <c r="A10" s="850">
        <v>5.0999999999999996</v>
      </c>
      <c r="B10" s="98" t="s">
        <v>1670</v>
      </c>
      <c r="C10" s="144">
        <v>41982.392125226099</v>
      </c>
      <c r="D10" s="146">
        <v>9.3170653561486828E-3</v>
      </c>
      <c r="E10" s="146">
        <v>0.6988405979006963</v>
      </c>
      <c r="F10" s="146">
        <v>0.42411547417468337</v>
      </c>
      <c r="G10" s="146">
        <v>5.2977213347100316E-2</v>
      </c>
      <c r="H10" s="146">
        <v>0.22174791037891259</v>
      </c>
      <c r="I10" s="146"/>
      <c r="J10" s="146"/>
      <c r="K10" s="146"/>
      <c r="L10" s="146"/>
      <c r="M10" s="146">
        <v>1.3668667280455951E-2</v>
      </c>
      <c r="N10" s="148">
        <v>0</v>
      </c>
      <c r="O10" s="144">
        <v>23961.608923951688</v>
      </c>
      <c r="P10" s="144">
        <v>23961.608923951688</v>
      </c>
    </row>
    <row r="11" spans="1:18" x14ac:dyDescent="0.2">
      <c r="A11" s="850">
        <v>5.2</v>
      </c>
      <c r="B11" s="98" t="s">
        <v>1671</v>
      </c>
      <c r="C11" s="144">
        <v>63297.058755282786</v>
      </c>
      <c r="D11" s="146">
        <v>5.5981203055530913E-3</v>
      </c>
      <c r="E11" s="146">
        <v>0.75068846131509759</v>
      </c>
      <c r="F11" s="146">
        <v>0.56232040556833662</v>
      </c>
      <c r="G11" s="146">
        <v>2.4346598906860467E-3</v>
      </c>
      <c r="H11" s="146">
        <v>0.18593339585607482</v>
      </c>
      <c r="I11" s="146"/>
      <c r="J11" s="146"/>
      <c r="K11" s="146"/>
      <c r="L11" s="146"/>
      <c r="M11" s="146">
        <v>1.0483683840114007E-4</v>
      </c>
      <c r="N11" s="148">
        <v>0</v>
      </c>
      <c r="O11" s="144">
        <v>13243.748440274161</v>
      </c>
      <c r="P11" s="144">
        <v>13243.748440274161</v>
      </c>
    </row>
    <row r="12" spans="1:18" x14ac:dyDescent="0.2">
      <c r="A12" s="83">
        <v>5.3</v>
      </c>
      <c r="B12" s="44" t="s">
        <v>1672</v>
      </c>
      <c r="C12" s="144" t="s">
        <v>1673</v>
      </c>
      <c r="D12" s="146" t="s">
        <v>1673</v>
      </c>
      <c r="E12" s="146" t="s">
        <v>1673</v>
      </c>
      <c r="F12" s="146" t="s">
        <v>1673</v>
      </c>
      <c r="G12" s="146" t="s">
        <v>1673</v>
      </c>
      <c r="H12" s="146" t="s">
        <v>1673</v>
      </c>
      <c r="I12" s="146"/>
      <c r="J12" s="146"/>
      <c r="K12" s="146"/>
      <c r="L12" s="146"/>
      <c r="M12" s="146" t="s">
        <v>1673</v>
      </c>
      <c r="N12" s="148" t="s">
        <v>1673</v>
      </c>
      <c r="O12" s="144" t="s">
        <v>1673</v>
      </c>
      <c r="P12" s="144" t="s">
        <v>1673</v>
      </c>
    </row>
    <row r="13" spans="1:18" x14ac:dyDescent="0.2">
      <c r="A13" s="850">
        <v>6</v>
      </c>
      <c r="B13" s="98" t="s">
        <v>342</v>
      </c>
      <c r="C13" s="144">
        <v>391344.56701842381</v>
      </c>
      <c r="D13" s="146">
        <v>9.8413309136522412E-3</v>
      </c>
      <c r="E13" s="146">
        <v>0.80043603567702482</v>
      </c>
      <c r="F13" s="146">
        <v>0.79689060500522502</v>
      </c>
      <c r="G13" s="146">
        <v>2.966040085449382E-4</v>
      </c>
      <c r="H13" s="146">
        <v>3.2488266632549716E-3</v>
      </c>
      <c r="I13" s="146"/>
      <c r="J13" s="146"/>
      <c r="K13" s="146"/>
      <c r="L13" s="146"/>
      <c r="M13" s="146">
        <v>7.2614794323998783E-2</v>
      </c>
      <c r="N13" s="148">
        <v>0</v>
      </c>
      <c r="O13" s="144" t="s">
        <v>1673</v>
      </c>
      <c r="P13" s="144" t="s">
        <v>1673</v>
      </c>
    </row>
    <row r="14" spans="1:18" x14ac:dyDescent="0.2">
      <c r="A14" s="850">
        <v>6.1</v>
      </c>
      <c r="B14" s="98" t="s">
        <v>1674</v>
      </c>
      <c r="C14" s="144">
        <v>4708.4224024843561</v>
      </c>
      <c r="D14" s="146">
        <v>9.2506796813850694E-3</v>
      </c>
      <c r="E14" s="146">
        <v>2.5188051296658019E-4</v>
      </c>
      <c r="F14" s="146">
        <v>2.4416515166406278E-4</v>
      </c>
      <c r="G14" s="146">
        <v>4.3079185056371244E-7</v>
      </c>
      <c r="H14" s="146">
        <v>7.2845694519536464E-6</v>
      </c>
      <c r="I14" s="146"/>
      <c r="J14" s="146"/>
      <c r="K14" s="146"/>
      <c r="L14" s="146"/>
      <c r="M14" s="146">
        <v>4.1876604761744834E-4</v>
      </c>
      <c r="N14" s="148">
        <v>0</v>
      </c>
      <c r="O14" s="144">
        <v>911.43945849848819</v>
      </c>
      <c r="P14" s="144">
        <v>911.43945849848819</v>
      </c>
    </row>
    <row r="15" spans="1:18" x14ac:dyDescent="0.2">
      <c r="A15" s="850">
        <v>6.2</v>
      </c>
      <c r="B15" s="98" t="s">
        <v>1675</v>
      </c>
      <c r="C15" s="144">
        <v>363505.09750793182</v>
      </c>
      <c r="D15" s="146">
        <v>9.1695316465166439E-3</v>
      </c>
      <c r="E15" s="146">
        <v>0.8472759684405976</v>
      </c>
      <c r="F15" s="146">
        <v>0.84686120263012188</v>
      </c>
      <c r="G15" s="146">
        <v>2.7203570469273966E-4</v>
      </c>
      <c r="H15" s="146">
        <v>1.4273010578305268E-4</v>
      </c>
      <c r="I15" s="146"/>
      <c r="J15" s="146"/>
      <c r="K15" s="146"/>
      <c r="L15" s="146"/>
      <c r="M15" s="146">
        <v>7.5484303674569125E-2</v>
      </c>
      <c r="N15" s="148">
        <v>0</v>
      </c>
      <c r="O15" s="144">
        <v>46797.871163377175</v>
      </c>
      <c r="P15" s="144">
        <v>46797.871163377175</v>
      </c>
    </row>
    <row r="16" spans="1:18" x14ac:dyDescent="0.2">
      <c r="A16" s="850">
        <v>6.3</v>
      </c>
      <c r="B16" s="98" t="s">
        <v>1676</v>
      </c>
      <c r="C16" s="144" t="s">
        <v>1673</v>
      </c>
      <c r="D16" s="146" t="s">
        <v>1673</v>
      </c>
      <c r="E16" s="146" t="s">
        <v>1673</v>
      </c>
      <c r="F16" s="146" t="s">
        <v>1673</v>
      </c>
      <c r="G16" s="146" t="s">
        <v>1673</v>
      </c>
      <c r="H16" s="146" t="s">
        <v>1673</v>
      </c>
      <c r="I16" s="146"/>
      <c r="J16" s="146"/>
      <c r="K16" s="146"/>
      <c r="L16" s="146"/>
      <c r="M16" s="146" t="s">
        <v>1673</v>
      </c>
      <c r="N16" s="148" t="s">
        <v>1673</v>
      </c>
      <c r="O16" s="144" t="s">
        <v>1673</v>
      </c>
      <c r="P16" s="144" t="s">
        <v>1673</v>
      </c>
    </row>
    <row r="17" spans="1:18" x14ac:dyDescent="0.2">
      <c r="A17" s="850">
        <v>6.4</v>
      </c>
      <c r="B17" s="98" t="s">
        <v>1677</v>
      </c>
      <c r="C17" s="144">
        <v>23131.047108007639</v>
      </c>
      <c r="D17" s="146">
        <v>2.0518906055230074E-2</v>
      </c>
      <c r="E17" s="146">
        <v>0.22722595736756518</v>
      </c>
      <c r="F17" s="146">
        <v>0.17376191781020869</v>
      </c>
      <c r="G17" s="146">
        <v>7.4298294883456734E-4</v>
      </c>
      <c r="H17" s="146">
        <v>5.2721056608521916E-2</v>
      </c>
      <c r="I17" s="146"/>
      <c r="J17" s="146"/>
      <c r="K17" s="146"/>
      <c r="L17" s="146"/>
      <c r="M17" s="146">
        <v>4.2216175701724763E-2</v>
      </c>
      <c r="N17" s="148">
        <v>0</v>
      </c>
      <c r="O17" s="144">
        <v>9124.3207960029431</v>
      </c>
      <c r="P17" s="144">
        <v>9124.3207960029431</v>
      </c>
    </row>
    <row r="18" spans="1:18" x14ac:dyDescent="0.2">
      <c r="A18" s="83">
        <v>7</v>
      </c>
      <c r="B18" s="93" t="s">
        <v>1611</v>
      </c>
      <c r="C18" s="149">
        <v>496624.1315078098</v>
      </c>
      <c r="D18" s="150">
        <v>9.2564213974902394E-3</v>
      </c>
      <c r="E18" s="150">
        <v>0.78550686668832559</v>
      </c>
      <c r="F18" s="150">
        <v>0.73548060896550438</v>
      </c>
      <c r="G18" s="150">
        <v>5.0224931968371302E-3</v>
      </c>
      <c r="H18" s="150">
        <v>4.5003764525983987E-2</v>
      </c>
      <c r="I18" s="150"/>
      <c r="J18" s="150"/>
      <c r="K18" s="150"/>
      <c r="L18" s="150"/>
      <c r="M18" s="150">
        <v>5.8390002855384378E-2</v>
      </c>
      <c r="N18" s="151">
        <v>0</v>
      </c>
      <c r="O18" s="149">
        <v>94039.65606178678</v>
      </c>
      <c r="P18" s="149">
        <v>94039.65606178678</v>
      </c>
      <c r="Q18" s="60"/>
      <c r="R18" s="60"/>
    </row>
    <row r="22" spans="1:18" x14ac:dyDescent="0.2">
      <c r="A22" s="1200">
        <v>2025</v>
      </c>
      <c r="B22" s="1201"/>
      <c r="C22" s="1202" t="s">
        <v>1651</v>
      </c>
      <c r="D22" s="1204" t="s">
        <v>1652</v>
      </c>
      <c r="E22" s="1205"/>
      <c r="F22" s="1205"/>
      <c r="G22" s="1205"/>
      <c r="H22" s="1205"/>
      <c r="I22" s="1205"/>
      <c r="J22" s="1205"/>
      <c r="K22" s="1205"/>
      <c r="L22" s="1205"/>
      <c r="M22" s="1205"/>
      <c r="N22" s="1206"/>
      <c r="O22" s="1204" t="s">
        <v>1653</v>
      </c>
      <c r="P22" s="1206"/>
    </row>
    <row r="23" spans="1:18" x14ac:dyDescent="0.2">
      <c r="A23" s="1207" t="s">
        <v>1557</v>
      </c>
      <c r="B23" s="1208"/>
      <c r="C23" s="1203"/>
      <c r="D23" s="1213" t="s">
        <v>1654</v>
      </c>
      <c r="E23" s="1214"/>
      <c r="F23" s="1214"/>
      <c r="G23" s="1214"/>
      <c r="H23" s="1214"/>
      <c r="I23" s="1214"/>
      <c r="J23" s="1214"/>
      <c r="K23" s="1214"/>
      <c r="L23" s="1215"/>
      <c r="M23" s="1213" t="s">
        <v>1655</v>
      </c>
      <c r="N23" s="1215"/>
      <c r="O23" s="1202" t="s">
        <v>1656</v>
      </c>
      <c r="P23" s="1217" t="s">
        <v>1657</v>
      </c>
    </row>
    <row r="24" spans="1:18" x14ac:dyDescent="0.2">
      <c r="A24" s="1209"/>
      <c r="B24" s="1210"/>
      <c r="C24" s="1203"/>
      <c r="D24" s="1202" t="s">
        <v>1658</v>
      </c>
      <c r="E24" s="1220" t="s">
        <v>1659</v>
      </c>
      <c r="F24" s="99"/>
      <c r="G24" s="99"/>
      <c r="H24" s="99"/>
      <c r="I24" s="1220" t="s">
        <v>1660</v>
      </c>
      <c r="J24" s="99"/>
      <c r="K24" s="99"/>
      <c r="L24" s="99"/>
      <c r="M24" s="1202" t="s">
        <v>1661</v>
      </c>
      <c r="N24" s="1202" t="s">
        <v>1662</v>
      </c>
      <c r="O24" s="1203"/>
      <c r="P24" s="1218"/>
    </row>
    <row r="25" spans="1:18" ht="45" x14ac:dyDescent="0.2">
      <c r="A25" s="1211"/>
      <c r="B25" s="1212"/>
      <c r="C25" s="100"/>
      <c r="D25" s="1216"/>
      <c r="E25" s="1221"/>
      <c r="F25" s="101" t="s">
        <v>1663</v>
      </c>
      <c r="G25" s="101" t="s">
        <v>1664</v>
      </c>
      <c r="H25" s="101" t="s">
        <v>1665</v>
      </c>
      <c r="I25" s="1221"/>
      <c r="J25" s="101" t="s">
        <v>1666</v>
      </c>
      <c r="K25" s="101" t="s">
        <v>1667</v>
      </c>
      <c r="L25" s="101" t="s">
        <v>1668</v>
      </c>
      <c r="M25" s="1216"/>
      <c r="N25" s="1216"/>
      <c r="O25" s="1216"/>
      <c r="P25" s="1219"/>
    </row>
    <row r="26" spans="1:18" x14ac:dyDescent="0.2">
      <c r="A26" s="83">
        <v>1</v>
      </c>
      <c r="B26" s="44" t="s">
        <v>321</v>
      </c>
      <c r="C26" s="144" t="s">
        <v>1673</v>
      </c>
      <c r="D26" s="145" t="s">
        <v>1673</v>
      </c>
      <c r="E26" s="145" t="s">
        <v>1673</v>
      </c>
      <c r="F26" s="144" t="s">
        <v>1673</v>
      </c>
      <c r="G26" s="144" t="s">
        <v>1673</v>
      </c>
      <c r="H26" s="144" t="s">
        <v>1673</v>
      </c>
      <c r="I26" s="146" t="s">
        <v>1673</v>
      </c>
      <c r="J26" s="144" t="s">
        <v>1673</v>
      </c>
      <c r="K26" s="144" t="s">
        <v>1673</v>
      </c>
      <c r="L26" s="144" t="s">
        <v>1673</v>
      </c>
      <c r="M26" s="145" t="s">
        <v>1673</v>
      </c>
      <c r="N26" s="147" t="s">
        <v>1673</v>
      </c>
      <c r="O26" s="144" t="s">
        <v>1673</v>
      </c>
      <c r="P26" s="144" t="s">
        <v>1673</v>
      </c>
    </row>
    <row r="27" spans="1:18" x14ac:dyDescent="0.2">
      <c r="A27" s="83">
        <v>2</v>
      </c>
      <c r="B27" s="44" t="s">
        <v>1669</v>
      </c>
      <c r="C27" s="144">
        <v>26.851351879999996</v>
      </c>
      <c r="D27" s="146">
        <v>0</v>
      </c>
      <c r="E27" s="146">
        <v>0</v>
      </c>
      <c r="F27" s="146">
        <v>0</v>
      </c>
      <c r="G27" s="146">
        <v>0</v>
      </c>
      <c r="H27" s="146">
        <v>0</v>
      </c>
      <c r="I27" s="146"/>
      <c r="J27" s="146"/>
      <c r="K27" s="146"/>
      <c r="L27" s="146"/>
      <c r="M27" s="146">
        <v>0</v>
      </c>
      <c r="N27" s="148">
        <v>0</v>
      </c>
      <c r="O27" s="144">
        <v>11.3263918254</v>
      </c>
      <c r="P27" s="144">
        <v>11.3263918254</v>
      </c>
    </row>
    <row r="28" spans="1:18" x14ac:dyDescent="0.2">
      <c r="A28" s="83">
        <v>3</v>
      </c>
      <c r="B28" s="44" t="s">
        <v>325</v>
      </c>
      <c r="C28" s="144">
        <v>198.91640315000032</v>
      </c>
      <c r="D28" s="146">
        <v>0</v>
      </c>
      <c r="E28" s="146">
        <v>0</v>
      </c>
      <c r="F28" s="146">
        <v>0</v>
      </c>
      <c r="G28" s="146">
        <v>0</v>
      </c>
      <c r="H28" s="146">
        <v>0</v>
      </c>
      <c r="I28" s="146"/>
      <c r="J28" s="146"/>
      <c r="K28" s="146"/>
      <c r="L28" s="146"/>
      <c r="M28" s="146">
        <v>0</v>
      </c>
      <c r="N28" s="148">
        <v>0</v>
      </c>
      <c r="O28" s="144">
        <v>30.825282314399974</v>
      </c>
      <c r="P28" s="144">
        <v>30.825282314399974</v>
      </c>
    </row>
    <row r="29" spans="1:18" x14ac:dyDescent="0.2">
      <c r="A29" s="850">
        <v>4</v>
      </c>
      <c r="B29" s="98" t="s">
        <v>330</v>
      </c>
      <c r="C29" s="144">
        <v>41660.817450120005</v>
      </c>
      <c r="D29" s="146">
        <v>1.1201715036883986E-2</v>
      </c>
      <c r="E29" s="146">
        <v>0.23953517269087723</v>
      </c>
      <c r="F29" s="146">
        <v>2.6638756556528805E-4</v>
      </c>
      <c r="G29" s="146">
        <v>0.21491734436483223</v>
      </c>
      <c r="H29" s="146">
        <v>2.4351440760479709E-2</v>
      </c>
      <c r="I29" s="146"/>
      <c r="J29" s="146"/>
      <c r="K29" s="146"/>
      <c r="L29" s="146"/>
      <c r="M29" s="146">
        <v>4.4975314088421791E-5</v>
      </c>
      <c r="N29" s="148">
        <v>0</v>
      </c>
      <c r="O29" s="144">
        <v>10219.275407182453</v>
      </c>
      <c r="P29" s="144">
        <v>10219.275407182453</v>
      </c>
    </row>
    <row r="30" spans="1:18" x14ac:dyDescent="0.2">
      <c r="A30" s="850">
        <v>5</v>
      </c>
      <c r="B30" s="98" t="s">
        <v>333</v>
      </c>
      <c r="C30" s="144">
        <v>350038.19806959521</v>
      </c>
      <c r="D30" s="146">
        <v>0.49538391427886885</v>
      </c>
      <c r="E30" s="146">
        <v>6.958467232744682E-2</v>
      </c>
      <c r="F30" s="146">
        <v>1.2844572844146378E-2</v>
      </c>
      <c r="G30" s="146">
        <v>2.2349985038867686E-2</v>
      </c>
      <c r="H30" s="146">
        <v>3.4390114444432747E-2</v>
      </c>
      <c r="I30" s="146"/>
      <c r="J30" s="146"/>
      <c r="K30" s="146"/>
      <c r="L30" s="146"/>
      <c r="M30" s="146">
        <v>1.2625544400928494E-2</v>
      </c>
      <c r="N30" s="148">
        <v>0</v>
      </c>
      <c r="O30" s="144">
        <v>77715.681977643631</v>
      </c>
      <c r="P30" s="144">
        <v>77715.681977643631</v>
      </c>
    </row>
    <row r="31" spans="1:18" x14ac:dyDescent="0.2">
      <c r="A31" s="850">
        <v>5.0999999999999996</v>
      </c>
      <c r="B31" s="98" t="s">
        <v>1678</v>
      </c>
      <c r="C31" s="144">
        <v>302826.1178094123</v>
      </c>
      <c r="D31" s="146">
        <v>0.5670747728250366</v>
      </c>
      <c r="E31" s="146">
        <v>6.1575380191414376E-2</v>
      </c>
      <c r="F31" s="146">
        <v>1.4252086795812715E-2</v>
      </c>
      <c r="G31" s="146">
        <v>2.0280915819366394E-2</v>
      </c>
      <c r="H31" s="146">
        <v>2.704237757623526E-2</v>
      </c>
      <c r="I31" s="146"/>
      <c r="J31" s="146"/>
      <c r="K31" s="146"/>
      <c r="L31" s="146"/>
      <c r="M31" s="146">
        <v>1.4360722241189637E-2</v>
      </c>
      <c r="N31" s="148">
        <v>0</v>
      </c>
      <c r="O31" s="144">
        <v>55510.814385940663</v>
      </c>
      <c r="P31" s="144">
        <v>55510.814385940663</v>
      </c>
    </row>
    <row r="32" spans="1:18" x14ac:dyDescent="0.2">
      <c r="A32" s="83">
        <v>5.2</v>
      </c>
      <c r="B32" s="44" t="s">
        <v>1679</v>
      </c>
      <c r="C32" s="144">
        <v>47212.080260182927</v>
      </c>
      <c r="D32" s="146">
        <v>3.5546850198735359E-2</v>
      </c>
      <c r="E32" s="146">
        <v>0.12095760125982233</v>
      </c>
      <c r="F32" s="146">
        <v>3.8165447759754508E-3</v>
      </c>
      <c r="G32" s="146">
        <v>3.5621338382492956E-2</v>
      </c>
      <c r="H32" s="146">
        <v>8.151971810135393E-2</v>
      </c>
      <c r="I32" s="146"/>
      <c r="J32" s="146"/>
      <c r="K32" s="146"/>
      <c r="L32" s="146"/>
      <c r="M32" s="146">
        <v>1.4958257742676481E-3</v>
      </c>
      <c r="N32" s="148">
        <v>0</v>
      </c>
      <c r="O32" s="144">
        <v>22204.867591702034</v>
      </c>
      <c r="P32" s="144">
        <v>22204.867591702034</v>
      </c>
    </row>
    <row r="33" spans="1:16" x14ac:dyDescent="0.2">
      <c r="A33" s="850">
        <v>5.3</v>
      </c>
      <c r="B33" s="98" t="s">
        <v>1631</v>
      </c>
      <c r="C33" s="144" t="s">
        <v>1673</v>
      </c>
      <c r="D33" s="146" t="s">
        <v>1673</v>
      </c>
      <c r="E33" s="146" t="s">
        <v>1673</v>
      </c>
      <c r="F33" s="146" t="s">
        <v>1673</v>
      </c>
      <c r="G33" s="146" t="s">
        <v>1673</v>
      </c>
      <c r="H33" s="146" t="s">
        <v>1673</v>
      </c>
      <c r="I33" s="146"/>
      <c r="J33" s="146"/>
      <c r="K33" s="146"/>
      <c r="L33" s="146"/>
      <c r="M33" s="146" t="s">
        <v>1673</v>
      </c>
      <c r="N33" s="148" t="s">
        <v>1673</v>
      </c>
      <c r="O33" s="144" t="s">
        <v>1673</v>
      </c>
      <c r="P33" s="144" t="s">
        <v>1673</v>
      </c>
    </row>
    <row r="34" spans="1:16" x14ac:dyDescent="0.2">
      <c r="A34" s="83">
        <v>6</v>
      </c>
      <c r="B34" s="93" t="s">
        <v>1611</v>
      </c>
      <c r="C34" s="149">
        <v>391924.78327476291</v>
      </c>
      <c r="D34" s="150">
        <v>0.4436309535195409</v>
      </c>
      <c r="E34" s="150">
        <v>8.7609985084940764E-2</v>
      </c>
      <c r="F34" s="150">
        <v>1.1500137907632539E-2</v>
      </c>
      <c r="G34" s="150">
        <v>4.2806633967247078E-2</v>
      </c>
      <c r="H34" s="150">
        <v>3.330321321006114E-2</v>
      </c>
      <c r="I34" s="150"/>
      <c r="J34" s="150"/>
      <c r="K34" s="150"/>
      <c r="L34" s="150"/>
      <c r="M34" s="150">
        <v>1.1280982241429718E-2</v>
      </c>
      <c r="N34" s="151">
        <v>0</v>
      </c>
      <c r="O34" s="149">
        <v>87977.109058964794</v>
      </c>
      <c r="P34" s="149">
        <v>87977.109058964794</v>
      </c>
    </row>
    <row r="37" spans="1:16" ht="15" customHeight="1" x14ac:dyDescent="0.2">
      <c r="A37" s="617" t="s">
        <v>59</v>
      </c>
      <c r="B37" s="1"/>
      <c r="C37" s="1"/>
      <c r="D37" s="1"/>
      <c r="E37" s="1"/>
      <c r="F37" s="1"/>
      <c r="G37" s="1"/>
      <c r="H37" s="1"/>
      <c r="I37" s="1"/>
      <c r="J37" s="1"/>
      <c r="K37" s="1"/>
      <c r="L37" s="1"/>
      <c r="M37" s="1"/>
      <c r="N37" s="1"/>
      <c r="O37" s="1"/>
      <c r="P37" s="1"/>
    </row>
    <row r="38" spans="1:16" ht="12" customHeight="1" x14ac:dyDescent="0.2">
      <c r="A38" s="1200">
        <v>2024</v>
      </c>
      <c r="B38" s="1201"/>
      <c r="C38" s="1202" t="s">
        <v>1651</v>
      </c>
      <c r="D38" s="1204" t="s">
        <v>1652</v>
      </c>
      <c r="E38" s="1205"/>
      <c r="F38" s="1205"/>
      <c r="G38" s="1205"/>
      <c r="H38" s="1205"/>
      <c r="I38" s="1205"/>
      <c r="J38" s="1205"/>
      <c r="K38" s="1205"/>
      <c r="L38" s="1205"/>
      <c r="M38" s="1205"/>
      <c r="N38" s="1206"/>
      <c r="O38" s="1204" t="s">
        <v>1653</v>
      </c>
      <c r="P38" s="1206"/>
    </row>
    <row r="39" spans="1:16" ht="11.25" customHeight="1" x14ac:dyDescent="0.2">
      <c r="A39" s="1222" t="s">
        <v>1543</v>
      </c>
      <c r="B39" s="1178"/>
      <c r="C39" s="1203"/>
      <c r="D39" s="1213" t="s">
        <v>1654</v>
      </c>
      <c r="E39" s="1214"/>
      <c r="F39" s="1214"/>
      <c r="G39" s="1214"/>
      <c r="H39" s="1214"/>
      <c r="I39" s="1214"/>
      <c r="J39" s="1214"/>
      <c r="K39" s="1214"/>
      <c r="L39" s="1215"/>
      <c r="M39" s="1213" t="s">
        <v>1655</v>
      </c>
      <c r="N39" s="1215"/>
      <c r="O39" s="1202" t="s">
        <v>1656</v>
      </c>
      <c r="P39" s="1217" t="s">
        <v>1657</v>
      </c>
    </row>
    <row r="40" spans="1:16" ht="11.25" customHeight="1" x14ac:dyDescent="0.2">
      <c r="A40" s="1223"/>
      <c r="B40" s="1224"/>
      <c r="C40" s="1203"/>
      <c r="D40" s="1202" t="s">
        <v>1658</v>
      </c>
      <c r="E40" s="1220" t="s">
        <v>1659</v>
      </c>
      <c r="F40" s="99"/>
      <c r="G40" s="99"/>
      <c r="H40" s="99"/>
      <c r="I40" s="1220" t="s">
        <v>1660</v>
      </c>
      <c r="J40" s="99"/>
      <c r="K40" s="99"/>
      <c r="L40" s="99"/>
      <c r="M40" s="1202" t="s">
        <v>1661</v>
      </c>
      <c r="N40" s="1202" t="s">
        <v>1662</v>
      </c>
      <c r="O40" s="1203"/>
      <c r="P40" s="1218"/>
    </row>
    <row r="41" spans="1:16" ht="45" x14ac:dyDescent="0.2">
      <c r="A41" s="1225"/>
      <c r="B41" s="1226"/>
      <c r="C41" s="100"/>
      <c r="D41" s="1216"/>
      <c r="E41" s="1221"/>
      <c r="F41" s="101" t="s">
        <v>1663</v>
      </c>
      <c r="G41" s="101" t="s">
        <v>1664</v>
      </c>
      <c r="H41" s="101" t="s">
        <v>1665</v>
      </c>
      <c r="I41" s="1221"/>
      <c r="J41" s="101" t="s">
        <v>1666</v>
      </c>
      <c r="K41" s="101" t="s">
        <v>1667</v>
      </c>
      <c r="L41" s="101" t="s">
        <v>1668</v>
      </c>
      <c r="M41" s="1216"/>
      <c r="N41" s="1216"/>
      <c r="O41" s="1216"/>
      <c r="P41" s="1219"/>
    </row>
    <row r="42" spans="1:16" x14ac:dyDescent="0.2">
      <c r="A42" s="83">
        <v>1</v>
      </c>
      <c r="B42" s="44" t="s">
        <v>321</v>
      </c>
      <c r="C42" s="144"/>
      <c r="D42" s="145"/>
      <c r="E42" s="145"/>
      <c r="F42" s="144"/>
      <c r="G42" s="144"/>
      <c r="H42" s="144"/>
      <c r="I42" s="146"/>
      <c r="J42" s="144"/>
      <c r="K42" s="144"/>
      <c r="L42" s="144"/>
      <c r="M42" s="145"/>
      <c r="N42" s="147"/>
      <c r="O42" s="144"/>
      <c r="P42" s="144"/>
    </row>
    <row r="43" spans="1:16" x14ac:dyDescent="0.2">
      <c r="A43" s="83">
        <v>2</v>
      </c>
      <c r="B43" s="44" t="s">
        <v>330</v>
      </c>
      <c r="C43" s="144">
        <v>48669.380945913224</v>
      </c>
      <c r="D43" s="146">
        <v>3.0270070506284261E-2</v>
      </c>
      <c r="E43" s="146">
        <v>0.8967723669009352</v>
      </c>
      <c r="F43" s="146">
        <v>7.5821777603683777E-2</v>
      </c>
      <c r="G43" s="146">
        <v>0.78404622608815411</v>
      </c>
      <c r="H43" s="146">
        <v>3.6904363209099358E-2</v>
      </c>
      <c r="I43" s="146"/>
      <c r="J43" s="146"/>
      <c r="K43" s="146"/>
      <c r="L43" s="146"/>
      <c r="M43" s="146">
        <v>0.15109619593029774</v>
      </c>
      <c r="N43" s="148">
        <v>-1.8128083882479868E-18</v>
      </c>
      <c r="O43" s="144">
        <v>8729.8964566037357</v>
      </c>
      <c r="P43" s="144">
        <v>8729.8964566037357</v>
      </c>
    </row>
    <row r="44" spans="1:16" x14ac:dyDescent="0.2">
      <c r="A44" s="83">
        <v>3</v>
      </c>
      <c r="B44" s="44" t="s">
        <v>333</v>
      </c>
      <c r="C44" s="144">
        <v>503473.59106212994</v>
      </c>
      <c r="D44" s="146">
        <v>0.44145344064660785</v>
      </c>
      <c r="E44" s="146">
        <v>0.52936761734474458</v>
      </c>
      <c r="F44" s="146">
        <v>0.27161740121430505</v>
      </c>
      <c r="G44" s="146">
        <v>6.0099277701074205E-2</v>
      </c>
      <c r="H44" s="146">
        <v>0.19765093842936013</v>
      </c>
      <c r="I44" s="146"/>
      <c r="J44" s="146"/>
      <c r="K44" s="146"/>
      <c r="L44" s="146"/>
      <c r="M44" s="146">
        <v>0.14714371817677174</v>
      </c>
      <c r="N44" s="148">
        <v>5.0201242823242733E-3</v>
      </c>
      <c r="O44" s="144">
        <v>126199.61393616005</v>
      </c>
      <c r="P44" s="144">
        <v>126199.61393616005</v>
      </c>
    </row>
    <row r="45" spans="1:16" x14ac:dyDescent="0.2">
      <c r="A45" s="850">
        <v>3.1</v>
      </c>
      <c r="B45" s="98" t="s">
        <v>1680</v>
      </c>
      <c r="C45" s="144">
        <v>47644.052052334227</v>
      </c>
      <c r="D45" s="146">
        <v>3.4272918322235731E-2</v>
      </c>
      <c r="E45" s="146">
        <v>1.3612967243205272</v>
      </c>
      <c r="F45" s="146">
        <v>0.74074043056252603</v>
      </c>
      <c r="G45" s="146">
        <v>7.8750874583644437E-2</v>
      </c>
      <c r="H45" s="146">
        <v>0.54180541917435776</v>
      </c>
      <c r="I45" s="146"/>
      <c r="J45" s="146"/>
      <c r="K45" s="146"/>
      <c r="L45" s="146"/>
      <c r="M45" s="146">
        <v>0.17482781398967351</v>
      </c>
      <c r="N45" s="148"/>
      <c r="O45" s="144">
        <v>26143.507866012475</v>
      </c>
      <c r="P45" s="144">
        <v>26143.507866012475</v>
      </c>
    </row>
    <row r="46" spans="1:16" x14ac:dyDescent="0.2">
      <c r="A46" s="850">
        <v>3.2</v>
      </c>
      <c r="B46" s="98" t="s">
        <v>1681</v>
      </c>
      <c r="C46" s="144">
        <v>127929.37378169334</v>
      </c>
      <c r="D46" s="146">
        <v>3.078583158400167E-2</v>
      </c>
      <c r="E46" s="146">
        <v>1.1679538402540954</v>
      </c>
      <c r="F46" s="146">
        <v>0.71294341771741476</v>
      </c>
      <c r="G46" s="146">
        <v>7.1950022581656364E-2</v>
      </c>
      <c r="H46" s="146">
        <v>0.38306039995501245</v>
      </c>
      <c r="I46" s="146"/>
      <c r="J46" s="146"/>
      <c r="K46" s="146"/>
      <c r="L46" s="146"/>
      <c r="M46" s="146">
        <v>0.20067737084431572</v>
      </c>
      <c r="N46" s="148">
        <v>1.8834449108706366E-5</v>
      </c>
      <c r="O46" s="144">
        <v>40837.007341465309</v>
      </c>
      <c r="P46" s="144">
        <v>40837.007341465309</v>
      </c>
    </row>
    <row r="47" spans="1:16" x14ac:dyDescent="0.2">
      <c r="A47" s="850">
        <v>3.3</v>
      </c>
      <c r="B47" s="98" t="s">
        <v>1682</v>
      </c>
      <c r="C47" s="144">
        <v>327900.16522810166</v>
      </c>
      <c r="D47" s="146">
        <v>0.66083783775443228</v>
      </c>
      <c r="E47" s="146">
        <v>0.15934520764386567</v>
      </c>
      <c r="F47" s="146">
        <v>3.1271432192896069E-2</v>
      </c>
      <c r="G47" s="146">
        <v>5.2765655217294823E-2</v>
      </c>
      <c r="H47" s="146">
        <v>7.5308120233675654E-2</v>
      </c>
      <c r="I47" s="146"/>
      <c r="J47" s="146"/>
      <c r="K47" s="146"/>
      <c r="L47" s="146"/>
      <c r="M47" s="146">
        <v>0.1222351940890847</v>
      </c>
      <c r="N47" s="148">
        <v>7.7007906323055281E-3</v>
      </c>
      <c r="O47" s="144">
        <v>59219.098728678844</v>
      </c>
      <c r="P47" s="144">
        <v>59219.098728678844</v>
      </c>
    </row>
    <row r="48" spans="1:16" x14ac:dyDescent="0.2">
      <c r="A48" s="83">
        <v>4</v>
      </c>
      <c r="B48" s="44" t="s">
        <v>342</v>
      </c>
      <c r="C48" s="144">
        <v>373991.76806078054</v>
      </c>
      <c r="D48" s="146">
        <v>1.9627234367460895E-2</v>
      </c>
      <c r="E48" s="146">
        <v>2.2372924998108887</v>
      </c>
      <c r="F48" s="146">
        <v>2.2234730537921914</v>
      </c>
      <c r="G48" s="146">
        <v>1.3710195500524186E-3</v>
      </c>
      <c r="H48" s="146">
        <v>1.2448426468636512E-2</v>
      </c>
      <c r="I48" s="146"/>
      <c r="J48" s="146"/>
      <c r="K48" s="146"/>
      <c r="L48" s="146"/>
      <c r="M48" s="146">
        <v>6.8035032521876926E-2</v>
      </c>
      <c r="N48" s="148"/>
      <c r="O48" s="144">
        <v>58169.679922321629</v>
      </c>
      <c r="P48" s="144">
        <v>58169.679922321629</v>
      </c>
    </row>
    <row r="49" spans="1:16" x14ac:dyDescent="0.2">
      <c r="A49" s="850">
        <v>4.0999999999999996</v>
      </c>
      <c r="B49" s="98" t="s">
        <v>1683</v>
      </c>
      <c r="C49" s="144">
        <v>14591.876296010258</v>
      </c>
      <c r="D49" s="146">
        <v>1.5361770407229226E-2</v>
      </c>
      <c r="E49" s="146">
        <v>1.8537297006976303</v>
      </c>
      <c r="F49" s="146">
        <v>1.7145306536788996</v>
      </c>
      <c r="G49" s="146">
        <v>2.0975845181999533E-2</v>
      </c>
      <c r="H49" s="146">
        <v>0.11822320183674295</v>
      </c>
      <c r="I49" s="146"/>
      <c r="J49" s="146"/>
      <c r="K49" s="146"/>
      <c r="L49" s="146"/>
      <c r="M49" s="146">
        <v>8.0000168811681927E-2</v>
      </c>
      <c r="N49" s="148"/>
      <c r="O49" s="144">
        <v>3762.3215896709262</v>
      </c>
      <c r="P49" s="144">
        <v>3762.3215896709262</v>
      </c>
    </row>
    <row r="50" spans="1:16" x14ac:dyDescent="0.2">
      <c r="A50" s="850">
        <v>4.2</v>
      </c>
      <c r="B50" s="98" t="s">
        <v>1684</v>
      </c>
      <c r="C50" s="144">
        <v>336546.2735658788</v>
      </c>
      <c r="D50" s="146">
        <v>1.5570624775627574E-2</v>
      </c>
      <c r="E50" s="146">
        <v>2.3969680190440852</v>
      </c>
      <c r="F50" s="146">
        <v>2.3965274993935797</v>
      </c>
      <c r="G50" s="146">
        <v>3.9740175846522853E-4</v>
      </c>
      <c r="H50" s="146">
        <v>4.3117892039768665E-5</v>
      </c>
      <c r="I50" s="146"/>
      <c r="J50" s="146"/>
      <c r="K50" s="146"/>
      <c r="L50" s="146"/>
      <c r="M50" s="146">
        <v>6.605500101331023E-2</v>
      </c>
      <c r="N50" s="148"/>
      <c r="O50" s="144">
        <v>44971.352749147161</v>
      </c>
      <c r="P50" s="144">
        <v>44971.352749147161</v>
      </c>
    </row>
    <row r="51" spans="1:16" x14ac:dyDescent="0.2">
      <c r="A51" s="850">
        <v>4.3</v>
      </c>
      <c r="B51" s="98" t="s">
        <v>1685</v>
      </c>
      <c r="C51" s="144"/>
      <c r="D51" s="146"/>
      <c r="E51" s="146"/>
      <c r="F51" s="146"/>
      <c r="G51" s="146"/>
      <c r="H51" s="146"/>
      <c r="I51" s="146"/>
      <c r="J51" s="146"/>
      <c r="K51" s="146"/>
      <c r="L51" s="146"/>
      <c r="M51" s="146"/>
      <c r="N51" s="148"/>
      <c r="O51" s="144"/>
      <c r="P51" s="144"/>
    </row>
    <row r="52" spans="1:16" x14ac:dyDescent="0.2">
      <c r="A52" s="850">
        <v>4.4000000000000004</v>
      </c>
      <c r="B52" s="98" t="s">
        <v>1686</v>
      </c>
      <c r="C52" s="144">
        <v>4636.3912714301741</v>
      </c>
      <c r="D52" s="146">
        <v>0.17876150801964982</v>
      </c>
      <c r="E52" s="146">
        <v>0.63901984891281094</v>
      </c>
      <c r="F52" s="146"/>
      <c r="G52" s="146">
        <v>1.5236781057567809E-2</v>
      </c>
      <c r="H52" s="146">
        <v>0.6237830678552434</v>
      </c>
      <c r="I52" s="146"/>
      <c r="J52" s="146"/>
      <c r="K52" s="146"/>
      <c r="L52" s="146"/>
      <c r="M52" s="146">
        <v>0.26571255270264887</v>
      </c>
      <c r="N52" s="148"/>
      <c r="O52" s="144">
        <v>1774.431294644392</v>
      </c>
      <c r="P52" s="144">
        <v>1774.431294644392</v>
      </c>
    </row>
    <row r="53" spans="1:16" x14ac:dyDescent="0.2">
      <c r="A53" s="850">
        <v>4.5</v>
      </c>
      <c r="B53" s="98" t="s">
        <v>1687</v>
      </c>
      <c r="C53" s="144">
        <v>18217.226927489643</v>
      </c>
      <c r="D53" s="146">
        <v>5.7485312838681794E-2</v>
      </c>
      <c r="E53" s="146">
        <v>1.4372373498016257E-3</v>
      </c>
      <c r="F53" s="146"/>
      <c r="G53" s="146">
        <v>1.2544872274448417E-4</v>
      </c>
      <c r="H53" s="146">
        <v>1.3117886270571412E-3</v>
      </c>
      <c r="I53" s="146"/>
      <c r="J53" s="146"/>
      <c r="K53" s="146"/>
      <c r="L53" s="146"/>
      <c r="M53" s="146">
        <v>4.4720183688366777E-2</v>
      </c>
      <c r="N53" s="148"/>
      <c r="O53" s="144">
        <v>7661.5742888622881</v>
      </c>
      <c r="P53" s="144">
        <v>7661.5742888622881</v>
      </c>
    </row>
    <row r="54" spans="1:16" x14ac:dyDescent="0.2">
      <c r="A54" s="83">
        <v>5</v>
      </c>
      <c r="B54" s="93" t="s">
        <v>184</v>
      </c>
      <c r="C54" s="149">
        <v>926134.74006882368</v>
      </c>
      <c r="D54" s="150">
        <v>0.24950343478948731</v>
      </c>
      <c r="E54" s="150">
        <v>1.2383694286548419</v>
      </c>
      <c r="F54" s="150">
        <v>1.0495265579968762</v>
      </c>
      <c r="G54" s="150">
        <v>7.4427824229482645E-2</v>
      </c>
      <c r="H54" s="150">
        <v>0.11441504642847691</v>
      </c>
      <c r="I54" s="150"/>
      <c r="J54" s="150"/>
      <c r="K54" s="150"/>
      <c r="L54" s="150"/>
      <c r="M54" s="150">
        <v>0.11540575252245702</v>
      </c>
      <c r="N54" s="151">
        <v>2.729084538835217E-3</v>
      </c>
      <c r="O54" s="149">
        <v>193099.19031508541</v>
      </c>
      <c r="P54" s="149">
        <v>193099.19031508541</v>
      </c>
    </row>
  </sheetData>
  <mergeCells count="42">
    <mergeCell ref="A38:B38"/>
    <mergeCell ref="C38:C40"/>
    <mergeCell ref="D38:N38"/>
    <mergeCell ref="O38:P38"/>
    <mergeCell ref="A39:B41"/>
    <mergeCell ref="D39:L39"/>
    <mergeCell ref="M39:N39"/>
    <mergeCell ref="O39:O41"/>
    <mergeCell ref="P39:P41"/>
    <mergeCell ref="D40:D41"/>
    <mergeCell ref="E40:E41"/>
    <mergeCell ref="I40:I41"/>
    <mergeCell ref="M40:M41"/>
    <mergeCell ref="N40:N41"/>
    <mergeCell ref="A3:B5"/>
    <mergeCell ref="A2:B2"/>
    <mergeCell ref="C2:C4"/>
    <mergeCell ref="O2:P2"/>
    <mergeCell ref="D2:N2"/>
    <mergeCell ref="D3:L3"/>
    <mergeCell ref="M3:N3"/>
    <mergeCell ref="O3:O5"/>
    <mergeCell ref="P3:P5"/>
    <mergeCell ref="D4:D5"/>
    <mergeCell ref="E4:E5"/>
    <mergeCell ref="I4:I5"/>
    <mergeCell ref="M4:M5"/>
    <mergeCell ref="N4:N5"/>
    <mergeCell ref="A22:B22"/>
    <mergeCell ref="C22:C24"/>
    <mergeCell ref="D22:N22"/>
    <mergeCell ref="O22:P22"/>
    <mergeCell ref="A23:B25"/>
    <mergeCell ref="D23:L23"/>
    <mergeCell ref="M23:N23"/>
    <mergeCell ref="O23:O25"/>
    <mergeCell ref="P23:P25"/>
    <mergeCell ref="D24:D25"/>
    <mergeCell ref="E24:E25"/>
    <mergeCell ref="I24:I25"/>
    <mergeCell ref="M24:M25"/>
    <mergeCell ref="N24:N25"/>
  </mergeCells>
  <hyperlinks>
    <hyperlink ref="R1" location="Index!A1" display="Index" xr:uid="{2275EB28-F55A-4FEA-A810-B366B8637F69}"/>
  </hyperlinks>
  <pageMargins left="0.70866141732283472" right="0.70866141732283472" top="0.74803149606299213" bottom="0.74803149606299213" header="0.31496062992125984" footer="0.31496062992125984"/>
  <pageSetup paperSize="9" scale="28" fitToHeight="0" orientation="landscape" r:id="rId1"/>
  <headerFooter>
    <oddHeader>&amp;CEN
Annex XXI</oddHeader>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1E9DD-FC19-4882-8B1A-D9C0DDE6C607}">
  <sheetPr codeName="Sheet44">
    <pageSetUpPr fitToPage="1"/>
  </sheetPr>
  <dimension ref="A1:E22"/>
  <sheetViews>
    <sheetView showGridLines="0" zoomScaleNormal="100" workbookViewId="0"/>
  </sheetViews>
  <sheetFormatPr defaultColWidth="9.140625" defaultRowHeight="11.25" x14ac:dyDescent="0.2"/>
  <cols>
    <col min="1" max="1" width="75.7109375" style="8" customWidth="1"/>
    <col min="2" max="3" width="15.7109375" style="8" customWidth="1"/>
    <col min="4" max="4" width="10.42578125" style="8" bestFit="1" customWidth="1"/>
    <col min="5" max="16384" width="9.140625" style="8"/>
  </cols>
  <sheetData>
    <row r="1" spans="1:5" x14ac:dyDescent="0.2">
      <c r="A1" s="1" t="s">
        <v>1688</v>
      </c>
      <c r="B1" s="1"/>
      <c r="C1" s="1"/>
      <c r="E1" s="1" t="s">
        <v>135</v>
      </c>
    </row>
    <row r="2" spans="1:5" x14ac:dyDescent="0.2">
      <c r="A2" s="19"/>
      <c r="B2" s="622">
        <v>2025</v>
      </c>
      <c r="C2" s="622">
        <v>2024</v>
      </c>
    </row>
    <row r="3" spans="1:5" x14ac:dyDescent="0.2">
      <c r="A3" s="851"/>
      <c r="B3" s="1227" t="s">
        <v>1689</v>
      </c>
      <c r="C3" s="1227"/>
    </row>
    <row r="4" spans="1:5" x14ac:dyDescent="0.2">
      <c r="A4" s="104" t="s">
        <v>1690</v>
      </c>
      <c r="B4" s="854">
        <v>192629.58297038899</v>
      </c>
      <c r="C4" s="854">
        <v>185711.31520132601</v>
      </c>
    </row>
    <row r="5" spans="1:5" x14ac:dyDescent="0.2">
      <c r="A5" s="29" t="s">
        <v>1691</v>
      </c>
      <c r="B5" s="855">
        <v>17680.305459616629</v>
      </c>
      <c r="C5" s="855">
        <v>9487.3138661912999</v>
      </c>
    </row>
    <row r="6" spans="1:5" x14ac:dyDescent="0.2">
      <c r="A6" s="29" t="s">
        <v>1692</v>
      </c>
      <c r="B6" s="855">
        <v>-942.84545312112709</v>
      </c>
      <c r="C6" s="855">
        <v>-4854.1824389137937</v>
      </c>
    </row>
    <row r="7" spans="1:5" x14ac:dyDescent="0.2">
      <c r="A7" s="29" t="s">
        <v>1693</v>
      </c>
      <c r="B7" s="855">
        <v>-6161.2619310169439</v>
      </c>
      <c r="C7" s="855">
        <v>-1197.3235809510638</v>
      </c>
    </row>
    <row r="8" spans="1:5" x14ac:dyDescent="0.2">
      <c r="A8" s="29" t="s">
        <v>1694</v>
      </c>
      <c r="B8" s="855"/>
      <c r="C8" s="855">
        <v>0</v>
      </c>
    </row>
    <row r="9" spans="1:5" x14ac:dyDescent="0.2">
      <c r="A9" s="29" t="s">
        <v>1695</v>
      </c>
      <c r="B9" s="855"/>
      <c r="C9" s="855">
        <v>0</v>
      </c>
    </row>
    <row r="10" spans="1:5" x14ac:dyDescent="0.2">
      <c r="A10" s="29" t="s">
        <v>1696</v>
      </c>
      <c r="B10" s="855">
        <v>-5235.4698582496712</v>
      </c>
      <c r="C10" s="855">
        <v>2263.1602332282409</v>
      </c>
    </row>
    <row r="11" spans="1:5" x14ac:dyDescent="0.2">
      <c r="A11" s="29" t="s">
        <v>1697</v>
      </c>
      <c r="B11" s="230">
        <v>-15953.546067208419</v>
      </c>
      <c r="C11" s="230">
        <v>1219.2996895084457</v>
      </c>
    </row>
    <row r="12" spans="1:5" x14ac:dyDescent="0.2">
      <c r="A12" s="104" t="s">
        <v>1698</v>
      </c>
      <c r="B12" s="332">
        <v>182016.76512040899</v>
      </c>
      <c r="C12" s="332">
        <v>192629.58297038899</v>
      </c>
    </row>
    <row r="14" spans="1:5" x14ac:dyDescent="0.2">
      <c r="A14" s="262"/>
      <c r="B14" s="262"/>
      <c r="C14" s="262"/>
    </row>
    <row r="15" spans="1:5" x14ac:dyDescent="0.2">
      <c r="D15" s="8" t="s">
        <v>17</v>
      </c>
    </row>
    <row r="16" spans="1:5" x14ac:dyDescent="0.2">
      <c r="A16" s="262"/>
      <c r="B16" s="262"/>
      <c r="C16" s="262"/>
    </row>
    <row r="18" spans="1:3" x14ac:dyDescent="0.2">
      <c r="A18" s="262"/>
      <c r="B18" s="262"/>
      <c r="C18" s="262"/>
    </row>
    <row r="19" spans="1:3" x14ac:dyDescent="0.2">
      <c r="B19" s="261"/>
    </row>
    <row r="20" spans="1:3" x14ac:dyDescent="0.2">
      <c r="A20" s="262"/>
      <c r="B20" s="262"/>
      <c r="C20" s="262"/>
    </row>
    <row r="22" spans="1:3" x14ac:dyDescent="0.2">
      <c r="A22" s="262"/>
      <c r="B22" s="262"/>
      <c r="C22" s="262"/>
    </row>
  </sheetData>
  <mergeCells count="1">
    <mergeCell ref="B3:C3"/>
  </mergeCells>
  <hyperlinks>
    <hyperlink ref="E1" location="Index!A1" display="Index" xr:uid="{04352A49-7AE9-45B3-995E-9DB038CB2FBA}"/>
  </hyperlinks>
  <pageMargins left="0.70866141732283472" right="0.70866141732283472" top="0.74803149606299213" bottom="0.74803149606299213" header="0.31496062992125984" footer="0.31496062992125984"/>
  <pageSetup paperSize="9" scale="51" fitToHeight="0" orientation="landscape" r:id="rId1"/>
  <headerFooter>
    <oddHeader>&amp;CEN
Annex XXI</oddHead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A223B-95CD-4F2D-96B0-229CD038EBE8}">
  <sheetPr codeName="Sheet45">
    <pageSetUpPr fitToPage="1"/>
  </sheetPr>
  <dimension ref="A1:J249"/>
  <sheetViews>
    <sheetView showGridLines="0" zoomScaleNormal="100" zoomScaleSheetLayoutView="100" workbookViewId="0"/>
  </sheetViews>
  <sheetFormatPr defaultColWidth="11.5703125" defaultRowHeight="15" customHeight="1" x14ac:dyDescent="0.2"/>
  <cols>
    <col min="1" max="1" width="30.7109375" style="20" customWidth="1"/>
    <col min="2" max="8" width="15.7109375" style="8" customWidth="1"/>
    <col min="9" max="10" width="10.7109375" style="8" customWidth="1"/>
    <col min="11" max="11" width="15.7109375" style="8" customWidth="1"/>
    <col min="12" max="16384" width="11.5703125" style="8"/>
  </cols>
  <sheetData>
    <row r="1" spans="1:10" ht="15" customHeight="1" x14ac:dyDescent="0.2">
      <c r="A1" s="1" t="s">
        <v>2535</v>
      </c>
      <c r="B1" s="1"/>
      <c r="C1" s="1"/>
      <c r="D1" s="1"/>
      <c r="E1" s="1"/>
      <c r="F1" s="1"/>
      <c r="G1" s="1"/>
      <c r="H1" s="1"/>
      <c r="J1" s="1" t="s">
        <v>135</v>
      </c>
    </row>
    <row r="2" spans="1:10" s="7" customFormat="1" ht="15" customHeight="1" x14ac:dyDescent="0.2">
      <c r="A2" s="859" t="s">
        <v>1543</v>
      </c>
    </row>
    <row r="3" spans="1:10" s="7" customFormat="1" ht="15" customHeight="1" x14ac:dyDescent="0.2">
      <c r="A3" s="1241" t="s">
        <v>1699</v>
      </c>
      <c r="B3" s="1241" t="s">
        <v>1544</v>
      </c>
      <c r="C3" s="1242" t="s">
        <v>1700</v>
      </c>
      <c r="D3" s="1242"/>
      <c r="E3" s="1241" t="s">
        <v>1701</v>
      </c>
      <c r="F3" s="1241" t="s">
        <v>1702</v>
      </c>
      <c r="G3" s="1241" t="s">
        <v>1703</v>
      </c>
      <c r="H3" s="1241" t="s">
        <v>1704</v>
      </c>
    </row>
    <row r="4" spans="1:10" s="7" customFormat="1" ht="45" x14ac:dyDescent="0.2">
      <c r="A4" s="1241"/>
      <c r="B4" s="1241"/>
      <c r="C4" s="742"/>
      <c r="D4" s="743" t="s">
        <v>1705</v>
      </c>
      <c r="E4" s="1241"/>
      <c r="F4" s="1241"/>
      <c r="G4" s="1241"/>
      <c r="H4" s="1241"/>
    </row>
    <row r="5" spans="1:10" s="7" customFormat="1" ht="15" customHeight="1" x14ac:dyDescent="0.2">
      <c r="A5" s="1238" t="s">
        <v>321</v>
      </c>
      <c r="B5" s="1058" t="s">
        <v>1564</v>
      </c>
      <c r="C5" s="855">
        <v>1</v>
      </c>
      <c r="D5" s="855">
        <v>0</v>
      </c>
      <c r="E5" s="857">
        <v>0</v>
      </c>
      <c r="F5" s="857">
        <v>0</v>
      </c>
      <c r="G5" s="857">
        <v>4.0000000000000002E-4</v>
      </c>
      <c r="H5" s="857">
        <v>0</v>
      </c>
    </row>
    <row r="6" spans="1:10" s="7" customFormat="1" ht="15" customHeight="1" x14ac:dyDescent="0.2">
      <c r="A6" s="1239"/>
      <c r="B6" s="1059" t="s">
        <v>1706</v>
      </c>
      <c r="C6" s="855">
        <v>1</v>
      </c>
      <c r="D6" s="855">
        <v>0</v>
      </c>
      <c r="E6" s="858">
        <v>0</v>
      </c>
      <c r="F6" s="858">
        <v>0</v>
      </c>
      <c r="G6" s="858">
        <v>4.0000000000000002E-4</v>
      </c>
      <c r="H6" s="858">
        <v>0</v>
      </c>
    </row>
    <row r="7" spans="1:10" s="7" customFormat="1" ht="15" customHeight="1" x14ac:dyDescent="0.2">
      <c r="A7" s="1239"/>
      <c r="B7" s="1059" t="s">
        <v>1707</v>
      </c>
      <c r="C7" s="855">
        <v>0</v>
      </c>
      <c r="D7" s="855">
        <v>0</v>
      </c>
      <c r="E7" s="858">
        <v>0</v>
      </c>
      <c r="F7" s="858">
        <v>0</v>
      </c>
      <c r="G7" s="858">
        <v>0</v>
      </c>
      <c r="H7" s="858">
        <v>0</v>
      </c>
    </row>
    <row r="8" spans="1:10" s="7" customFormat="1" ht="15" customHeight="1" x14ac:dyDescent="0.2">
      <c r="A8" s="1239"/>
      <c r="B8" s="1059" t="s">
        <v>1569</v>
      </c>
      <c r="C8" s="855">
        <v>0</v>
      </c>
      <c r="D8" s="855">
        <v>0</v>
      </c>
      <c r="E8" s="858">
        <v>0</v>
      </c>
      <c r="F8" s="858">
        <v>0</v>
      </c>
      <c r="G8" s="858">
        <v>0</v>
      </c>
      <c r="H8" s="858">
        <v>0</v>
      </c>
    </row>
    <row r="9" spans="1:10" s="7" customFormat="1" ht="15" customHeight="1" x14ac:dyDescent="0.2">
      <c r="A9" s="1239"/>
      <c r="B9" s="1059" t="s">
        <v>1570</v>
      </c>
      <c r="C9" s="855">
        <v>0</v>
      </c>
      <c r="D9" s="855">
        <v>0</v>
      </c>
      <c r="E9" s="858">
        <v>0</v>
      </c>
      <c r="F9" s="858">
        <v>0</v>
      </c>
      <c r="G9" s="858">
        <v>0</v>
      </c>
      <c r="H9" s="858">
        <v>0</v>
      </c>
    </row>
    <row r="10" spans="1:10" s="7" customFormat="1" ht="15" customHeight="1" x14ac:dyDescent="0.2">
      <c r="A10" s="1239"/>
      <c r="B10" s="1059" t="s">
        <v>1571</v>
      </c>
      <c r="C10" s="855">
        <v>0</v>
      </c>
      <c r="D10" s="855">
        <v>0</v>
      </c>
      <c r="E10" s="858">
        <v>0</v>
      </c>
      <c r="F10" s="858">
        <v>0</v>
      </c>
      <c r="G10" s="858">
        <v>0</v>
      </c>
      <c r="H10" s="858">
        <v>0</v>
      </c>
    </row>
    <row r="11" spans="1:10" s="7" customFormat="1" ht="15" customHeight="1" x14ac:dyDescent="0.2">
      <c r="A11" s="1239"/>
      <c r="B11" s="1059" t="s">
        <v>1572</v>
      </c>
      <c r="C11" s="855">
        <v>0</v>
      </c>
      <c r="D11" s="855">
        <v>0</v>
      </c>
      <c r="E11" s="858">
        <v>0</v>
      </c>
      <c r="F11" s="858">
        <v>0</v>
      </c>
      <c r="G11" s="858">
        <v>0</v>
      </c>
      <c r="H11" s="858">
        <v>0</v>
      </c>
    </row>
    <row r="12" spans="1:10" s="7" customFormat="1" ht="15" customHeight="1" x14ac:dyDescent="0.2">
      <c r="A12" s="1239"/>
      <c r="B12" s="1059" t="s">
        <v>1708</v>
      </c>
      <c r="C12" s="855">
        <v>0</v>
      </c>
      <c r="D12" s="855">
        <v>0</v>
      </c>
      <c r="E12" s="858">
        <v>0</v>
      </c>
      <c r="F12" s="858">
        <v>0</v>
      </c>
      <c r="G12" s="858">
        <v>0</v>
      </c>
      <c r="H12" s="858">
        <v>0</v>
      </c>
    </row>
    <row r="13" spans="1:10" s="7" customFormat="1" ht="15" customHeight="1" x14ac:dyDescent="0.2">
      <c r="A13" s="1239"/>
      <c r="B13" s="1059" t="s">
        <v>1709</v>
      </c>
      <c r="C13" s="855">
        <v>0</v>
      </c>
      <c r="D13" s="855">
        <v>0</v>
      </c>
      <c r="E13" s="858">
        <v>0</v>
      </c>
      <c r="F13" s="858">
        <v>0</v>
      </c>
      <c r="G13" s="858">
        <v>0</v>
      </c>
      <c r="H13" s="858">
        <v>0</v>
      </c>
    </row>
    <row r="14" spans="1:10" s="7" customFormat="1" ht="15" customHeight="1" x14ac:dyDescent="0.2">
      <c r="A14" s="1239"/>
      <c r="B14" s="1059" t="s">
        <v>1575</v>
      </c>
      <c r="C14" s="855">
        <v>0</v>
      </c>
      <c r="D14" s="855">
        <v>0</v>
      </c>
      <c r="E14" s="858">
        <v>0</v>
      </c>
      <c r="F14" s="858">
        <v>0</v>
      </c>
      <c r="G14" s="858">
        <v>0</v>
      </c>
      <c r="H14" s="858">
        <v>0</v>
      </c>
    </row>
    <row r="15" spans="1:10" s="7" customFormat="1" ht="15" customHeight="1" x14ac:dyDescent="0.2">
      <c r="A15" s="1239"/>
      <c r="B15" s="1059" t="s">
        <v>1710</v>
      </c>
      <c r="C15" s="855">
        <v>0</v>
      </c>
      <c r="D15" s="855">
        <v>0</v>
      </c>
      <c r="E15" s="858">
        <v>0</v>
      </c>
      <c r="F15" s="858">
        <v>0</v>
      </c>
      <c r="G15" s="858">
        <v>0</v>
      </c>
      <c r="H15" s="858">
        <v>0</v>
      </c>
    </row>
    <row r="16" spans="1:10" s="7" customFormat="1" ht="15" customHeight="1" x14ac:dyDescent="0.2">
      <c r="A16" s="1239"/>
      <c r="B16" s="1059" t="s">
        <v>1711</v>
      </c>
      <c r="C16" s="855">
        <v>0</v>
      </c>
      <c r="D16" s="855">
        <v>0</v>
      </c>
      <c r="E16" s="858">
        <v>0</v>
      </c>
      <c r="F16" s="858">
        <v>0</v>
      </c>
      <c r="G16" s="858">
        <v>0</v>
      </c>
      <c r="H16" s="858">
        <v>0</v>
      </c>
    </row>
    <row r="17" spans="1:8" s="7" customFormat="1" ht="15" customHeight="1" x14ac:dyDescent="0.2">
      <c r="A17" s="1239"/>
      <c r="B17" s="1059" t="s">
        <v>1578</v>
      </c>
      <c r="C17" s="855">
        <v>0</v>
      </c>
      <c r="D17" s="855">
        <v>0</v>
      </c>
      <c r="E17" s="858">
        <v>0</v>
      </c>
      <c r="F17" s="858">
        <v>0</v>
      </c>
      <c r="G17" s="858">
        <v>0</v>
      </c>
      <c r="H17" s="858">
        <v>0</v>
      </c>
    </row>
    <row r="18" spans="1:8" s="7" customFormat="1" ht="15" customHeight="1" x14ac:dyDescent="0.2">
      <c r="A18" s="1239"/>
      <c r="B18" s="1059" t="s">
        <v>1712</v>
      </c>
      <c r="C18" s="855">
        <v>0</v>
      </c>
      <c r="D18" s="855">
        <v>0</v>
      </c>
      <c r="E18" s="858">
        <v>0</v>
      </c>
      <c r="F18" s="858">
        <v>0</v>
      </c>
      <c r="G18" s="858">
        <v>0</v>
      </c>
      <c r="H18" s="858">
        <v>0</v>
      </c>
    </row>
    <row r="19" spans="1:8" s="7" customFormat="1" ht="15" customHeight="1" x14ac:dyDescent="0.2">
      <c r="A19" s="1239"/>
      <c r="B19" s="1059" t="s">
        <v>1713</v>
      </c>
      <c r="C19" s="855">
        <v>0</v>
      </c>
      <c r="D19" s="855">
        <v>0</v>
      </c>
      <c r="E19" s="858">
        <v>0</v>
      </c>
      <c r="F19" s="858">
        <v>0</v>
      </c>
      <c r="G19" s="858">
        <v>0</v>
      </c>
      <c r="H19" s="858">
        <v>0</v>
      </c>
    </row>
    <row r="20" spans="1:8" s="7" customFormat="1" ht="15" customHeight="1" x14ac:dyDescent="0.2">
      <c r="A20" s="1239"/>
      <c r="B20" s="1059" t="s">
        <v>1714</v>
      </c>
      <c r="C20" s="855">
        <v>0</v>
      </c>
      <c r="D20" s="855">
        <v>0</v>
      </c>
      <c r="E20" s="858">
        <v>0</v>
      </c>
      <c r="F20" s="858">
        <v>0</v>
      </c>
      <c r="G20" s="858">
        <v>0</v>
      </c>
      <c r="H20" s="858">
        <v>0</v>
      </c>
    </row>
    <row r="21" spans="1:8" s="7" customFormat="1" ht="15" customHeight="1" x14ac:dyDescent="0.2">
      <c r="A21" s="1240"/>
      <c r="B21" s="1059" t="s">
        <v>1582</v>
      </c>
      <c r="C21" s="855">
        <v>0</v>
      </c>
      <c r="D21" s="855">
        <v>0</v>
      </c>
      <c r="E21" s="858">
        <v>0</v>
      </c>
      <c r="F21" s="858">
        <v>0</v>
      </c>
      <c r="G21" s="858">
        <v>0</v>
      </c>
      <c r="H21" s="858">
        <v>0</v>
      </c>
    </row>
    <row r="22" spans="1:8" s="7" customFormat="1" ht="15" customHeight="1" x14ac:dyDescent="0.2">
      <c r="A22" s="1238" t="s">
        <v>323</v>
      </c>
      <c r="B22" s="1058" t="s">
        <v>1564</v>
      </c>
      <c r="C22" s="855">
        <v>627</v>
      </c>
      <c r="D22" s="855">
        <v>1</v>
      </c>
      <c r="E22" s="857">
        <v>1.6000000000000001E-3</v>
      </c>
      <c r="F22" s="857">
        <v>0</v>
      </c>
      <c r="G22" s="857">
        <v>5.9999999999999995E-4</v>
      </c>
      <c r="H22" s="857">
        <v>2.9999999999999997E-4</v>
      </c>
    </row>
    <row r="23" spans="1:8" s="7" customFormat="1" ht="15" customHeight="1" x14ac:dyDescent="0.2">
      <c r="A23" s="1239"/>
      <c r="B23" s="1059" t="s">
        <v>1706</v>
      </c>
      <c r="C23" s="855">
        <v>537</v>
      </c>
      <c r="D23" s="855">
        <v>1</v>
      </c>
      <c r="E23" s="858">
        <v>1.9E-3</v>
      </c>
      <c r="F23" s="858">
        <v>0</v>
      </c>
      <c r="G23" s="858">
        <v>5.0000000000000001E-4</v>
      </c>
      <c r="H23" s="858">
        <v>4.0000000000000002E-4</v>
      </c>
    </row>
    <row r="24" spans="1:8" s="7" customFormat="1" ht="15" customHeight="1" x14ac:dyDescent="0.2">
      <c r="A24" s="1239"/>
      <c r="B24" s="1059" t="s">
        <v>1707</v>
      </c>
      <c r="C24" s="855">
        <v>90</v>
      </c>
      <c r="D24" s="855">
        <v>0</v>
      </c>
      <c r="E24" s="858">
        <v>0</v>
      </c>
      <c r="F24" s="858">
        <v>0</v>
      </c>
      <c r="G24" s="858">
        <v>1.4E-3</v>
      </c>
      <c r="H24" s="858">
        <v>0</v>
      </c>
    </row>
    <row r="25" spans="1:8" s="7" customFormat="1" ht="15" customHeight="1" x14ac:dyDescent="0.2">
      <c r="A25" s="1239"/>
      <c r="B25" s="1059" t="s">
        <v>1569</v>
      </c>
      <c r="C25" s="855">
        <v>19</v>
      </c>
      <c r="D25" s="855">
        <v>0</v>
      </c>
      <c r="E25" s="858">
        <v>0</v>
      </c>
      <c r="F25" s="858">
        <v>0</v>
      </c>
      <c r="G25" s="858">
        <v>2.0999999999999999E-3</v>
      </c>
      <c r="H25" s="858">
        <v>0</v>
      </c>
    </row>
    <row r="26" spans="1:8" s="7" customFormat="1" ht="15" customHeight="1" x14ac:dyDescent="0.2">
      <c r="A26" s="1239"/>
      <c r="B26" s="1059" t="s">
        <v>1570</v>
      </c>
      <c r="C26" s="855">
        <v>1</v>
      </c>
      <c r="D26" s="855">
        <v>0</v>
      </c>
      <c r="E26" s="858">
        <v>0</v>
      </c>
      <c r="F26" s="858">
        <v>0</v>
      </c>
      <c r="G26" s="858">
        <v>3.0999999999999999E-3</v>
      </c>
      <c r="H26" s="858">
        <v>0</v>
      </c>
    </row>
    <row r="27" spans="1:8" s="7" customFormat="1" ht="15" customHeight="1" x14ac:dyDescent="0.2">
      <c r="A27" s="1239"/>
      <c r="B27" s="1059" t="s">
        <v>1571</v>
      </c>
      <c r="C27" s="855">
        <v>0</v>
      </c>
      <c r="D27" s="855">
        <v>0</v>
      </c>
      <c r="E27" s="858">
        <v>0</v>
      </c>
      <c r="F27" s="858">
        <v>0</v>
      </c>
      <c r="G27" s="858">
        <v>0</v>
      </c>
      <c r="H27" s="858">
        <v>0</v>
      </c>
    </row>
    <row r="28" spans="1:8" s="7" customFormat="1" ht="15" customHeight="1" x14ac:dyDescent="0.2">
      <c r="A28" s="1239"/>
      <c r="B28" s="1059" t="s">
        <v>1572</v>
      </c>
      <c r="C28" s="855">
        <v>3</v>
      </c>
      <c r="D28" s="855">
        <v>0</v>
      </c>
      <c r="E28" s="858">
        <v>0</v>
      </c>
      <c r="F28" s="858">
        <v>0</v>
      </c>
      <c r="G28" s="858">
        <v>1.67E-2</v>
      </c>
      <c r="H28" s="858">
        <v>0</v>
      </c>
    </row>
    <row r="29" spans="1:8" s="7" customFormat="1" ht="15" customHeight="1" x14ac:dyDescent="0.2">
      <c r="A29" s="1239"/>
      <c r="B29" s="1059" t="s">
        <v>1708</v>
      </c>
      <c r="C29" s="855">
        <v>2</v>
      </c>
      <c r="D29" s="855">
        <v>0</v>
      </c>
      <c r="E29" s="858">
        <v>0</v>
      </c>
      <c r="F29" s="858">
        <v>0</v>
      </c>
      <c r="G29" s="858">
        <v>1.32E-2</v>
      </c>
      <c r="H29" s="858">
        <v>0</v>
      </c>
    </row>
    <row r="30" spans="1:8" s="7" customFormat="1" ht="15" customHeight="1" x14ac:dyDescent="0.2">
      <c r="A30" s="1239"/>
      <c r="B30" s="1059" t="s">
        <v>1709</v>
      </c>
      <c r="C30" s="855">
        <v>1</v>
      </c>
      <c r="D30" s="855">
        <v>0</v>
      </c>
      <c r="E30" s="858">
        <v>0</v>
      </c>
      <c r="F30" s="858">
        <v>0</v>
      </c>
      <c r="G30" s="858">
        <v>2.3699999999999999E-2</v>
      </c>
      <c r="H30" s="858">
        <v>0</v>
      </c>
    </row>
    <row r="31" spans="1:8" s="7" customFormat="1" ht="15" customHeight="1" x14ac:dyDescent="0.2">
      <c r="A31" s="1239"/>
      <c r="B31" s="1059" t="s">
        <v>1575</v>
      </c>
      <c r="C31" s="855">
        <v>0</v>
      </c>
      <c r="D31" s="855">
        <v>0</v>
      </c>
      <c r="E31" s="858">
        <v>0</v>
      </c>
      <c r="F31" s="858">
        <v>0</v>
      </c>
      <c r="G31" s="858">
        <v>0</v>
      </c>
      <c r="H31" s="858">
        <v>0</v>
      </c>
    </row>
    <row r="32" spans="1:8" s="7" customFormat="1" ht="15" customHeight="1" x14ac:dyDescent="0.2">
      <c r="A32" s="1239"/>
      <c r="B32" s="1059" t="s">
        <v>1710</v>
      </c>
      <c r="C32" s="855">
        <v>0</v>
      </c>
      <c r="D32" s="855">
        <v>0</v>
      </c>
      <c r="E32" s="858">
        <v>0</v>
      </c>
      <c r="F32" s="858">
        <v>0</v>
      </c>
      <c r="G32" s="858">
        <v>0</v>
      </c>
      <c r="H32" s="858">
        <v>0</v>
      </c>
    </row>
    <row r="33" spans="1:8" s="7" customFormat="1" ht="15" customHeight="1" x14ac:dyDescent="0.2">
      <c r="A33" s="1239"/>
      <c r="B33" s="1059" t="s">
        <v>1711</v>
      </c>
      <c r="C33" s="855">
        <v>0</v>
      </c>
      <c r="D33" s="855">
        <v>0</v>
      </c>
      <c r="E33" s="858">
        <v>0</v>
      </c>
      <c r="F33" s="858">
        <v>0</v>
      </c>
      <c r="G33" s="858">
        <v>0</v>
      </c>
      <c r="H33" s="858">
        <v>0</v>
      </c>
    </row>
    <row r="34" spans="1:8" s="7" customFormat="1" ht="15" customHeight="1" x14ac:dyDescent="0.2">
      <c r="A34" s="1239"/>
      <c r="B34" s="1059" t="s">
        <v>1578</v>
      </c>
      <c r="C34" s="855">
        <v>0</v>
      </c>
      <c r="D34" s="855">
        <v>0</v>
      </c>
      <c r="E34" s="858">
        <v>0</v>
      </c>
      <c r="F34" s="858">
        <v>0</v>
      </c>
      <c r="G34" s="858">
        <v>0</v>
      </c>
      <c r="H34" s="858">
        <v>0</v>
      </c>
    </row>
    <row r="35" spans="1:8" s="7" customFormat="1" ht="15" customHeight="1" x14ac:dyDescent="0.2">
      <c r="A35" s="1239"/>
      <c r="B35" s="1059" t="s">
        <v>1712</v>
      </c>
      <c r="C35" s="855">
        <v>0</v>
      </c>
      <c r="D35" s="855">
        <v>0</v>
      </c>
      <c r="E35" s="858">
        <v>0</v>
      </c>
      <c r="F35" s="858">
        <v>0</v>
      </c>
      <c r="G35" s="858">
        <v>0</v>
      </c>
      <c r="H35" s="858">
        <v>0</v>
      </c>
    </row>
    <row r="36" spans="1:8" s="7" customFormat="1" ht="15" customHeight="1" x14ac:dyDescent="0.2">
      <c r="A36" s="1239"/>
      <c r="B36" s="1059" t="s">
        <v>1713</v>
      </c>
      <c r="C36" s="855">
        <v>0</v>
      </c>
      <c r="D36" s="855">
        <v>0</v>
      </c>
      <c r="E36" s="858">
        <v>0</v>
      </c>
      <c r="F36" s="858">
        <v>0</v>
      </c>
      <c r="G36" s="858">
        <v>0</v>
      </c>
      <c r="H36" s="858">
        <v>0</v>
      </c>
    </row>
    <row r="37" spans="1:8" s="7" customFormat="1" ht="15" customHeight="1" x14ac:dyDescent="0.2">
      <c r="A37" s="1239"/>
      <c r="B37" s="1059" t="s">
        <v>1714</v>
      </c>
      <c r="C37" s="855">
        <v>0</v>
      </c>
      <c r="D37" s="855">
        <v>0</v>
      </c>
      <c r="E37" s="858">
        <v>0</v>
      </c>
      <c r="F37" s="858">
        <v>0</v>
      </c>
      <c r="G37" s="858">
        <v>0</v>
      </c>
      <c r="H37" s="858">
        <v>0</v>
      </c>
    </row>
    <row r="38" spans="1:8" s="7" customFormat="1" ht="15" customHeight="1" x14ac:dyDescent="0.2">
      <c r="A38" s="1240"/>
      <c r="B38" s="1059" t="s">
        <v>1582</v>
      </c>
      <c r="C38" s="855">
        <v>0</v>
      </c>
      <c r="D38" s="855">
        <v>0</v>
      </c>
      <c r="E38" s="858">
        <v>0</v>
      </c>
      <c r="F38" s="858">
        <v>0</v>
      </c>
      <c r="G38" s="858">
        <v>0</v>
      </c>
      <c r="H38" s="858">
        <v>0</v>
      </c>
    </row>
    <row r="39" spans="1:8" s="7" customFormat="1" ht="15" customHeight="1" x14ac:dyDescent="0.2">
      <c r="A39" s="1238" t="s">
        <v>325</v>
      </c>
      <c r="B39" s="1058" t="s">
        <v>1564</v>
      </c>
      <c r="C39" s="855">
        <v>863</v>
      </c>
      <c r="D39" s="855">
        <v>0</v>
      </c>
      <c r="E39" s="857">
        <v>0</v>
      </c>
      <c r="F39" s="857">
        <v>0</v>
      </c>
      <c r="G39" s="857">
        <v>5.0000000000000001E-4</v>
      </c>
      <c r="H39" s="857">
        <v>0</v>
      </c>
    </row>
    <row r="40" spans="1:8" s="7" customFormat="1" ht="15" customHeight="1" x14ac:dyDescent="0.2">
      <c r="A40" s="1239"/>
      <c r="B40" s="1059" t="s">
        <v>1706</v>
      </c>
      <c r="C40" s="855">
        <v>862</v>
      </c>
      <c r="D40" s="855">
        <v>0</v>
      </c>
      <c r="E40" s="858">
        <v>0</v>
      </c>
      <c r="F40" s="858">
        <v>0</v>
      </c>
      <c r="G40" s="858">
        <v>5.0000000000000001E-4</v>
      </c>
      <c r="H40" s="858">
        <v>0</v>
      </c>
    </row>
    <row r="41" spans="1:8" s="7" customFormat="1" ht="15" customHeight="1" x14ac:dyDescent="0.2">
      <c r="A41" s="1239"/>
      <c r="B41" s="1059" t="s">
        <v>1707</v>
      </c>
      <c r="C41" s="855">
        <v>1</v>
      </c>
      <c r="D41" s="855">
        <v>0</v>
      </c>
      <c r="E41" s="858">
        <v>0</v>
      </c>
      <c r="F41" s="858">
        <v>0</v>
      </c>
      <c r="G41" s="858">
        <v>1.4E-3</v>
      </c>
      <c r="H41" s="858">
        <v>0</v>
      </c>
    </row>
    <row r="42" spans="1:8" s="7" customFormat="1" ht="15" customHeight="1" x14ac:dyDescent="0.2">
      <c r="A42" s="1239"/>
      <c r="B42" s="1059" t="s">
        <v>1569</v>
      </c>
      <c r="C42" s="855">
        <v>59</v>
      </c>
      <c r="D42" s="855">
        <v>0</v>
      </c>
      <c r="E42" s="858">
        <v>0</v>
      </c>
      <c r="F42" s="858">
        <v>0</v>
      </c>
      <c r="G42" s="858">
        <v>2.0999999999999999E-3</v>
      </c>
      <c r="H42" s="858">
        <v>0</v>
      </c>
    </row>
    <row r="43" spans="1:8" s="7" customFormat="1" ht="15" customHeight="1" x14ac:dyDescent="0.2">
      <c r="A43" s="1239"/>
      <c r="B43" s="1059" t="s">
        <v>1570</v>
      </c>
      <c r="C43" s="855">
        <v>159</v>
      </c>
      <c r="D43" s="855">
        <v>4</v>
      </c>
      <c r="E43" s="858">
        <v>2.52E-2</v>
      </c>
      <c r="F43" s="858">
        <v>0</v>
      </c>
      <c r="G43" s="858">
        <v>3.3E-3</v>
      </c>
      <c r="H43" s="858">
        <v>5.0000000000000001E-3</v>
      </c>
    </row>
    <row r="44" spans="1:8" s="7" customFormat="1" ht="15" customHeight="1" x14ac:dyDescent="0.2">
      <c r="A44" s="1239"/>
      <c r="B44" s="1059" t="s">
        <v>1571</v>
      </c>
      <c r="C44" s="855">
        <v>0</v>
      </c>
      <c r="D44" s="855">
        <v>0</v>
      </c>
      <c r="E44" s="858">
        <v>0</v>
      </c>
      <c r="F44" s="858">
        <v>0</v>
      </c>
      <c r="G44" s="858">
        <v>0</v>
      </c>
      <c r="H44" s="858">
        <v>0</v>
      </c>
    </row>
    <row r="45" spans="1:8" s="7" customFormat="1" ht="15" customHeight="1" x14ac:dyDescent="0.2">
      <c r="A45" s="1239"/>
      <c r="B45" s="1059" t="s">
        <v>1572</v>
      </c>
      <c r="C45" s="855">
        <v>1</v>
      </c>
      <c r="D45" s="855">
        <v>0</v>
      </c>
      <c r="E45" s="858">
        <v>0</v>
      </c>
      <c r="F45" s="858">
        <v>9.4999999999999998E-3</v>
      </c>
      <c r="G45" s="858">
        <v>9.4999999999999998E-3</v>
      </c>
      <c r="H45" s="858">
        <v>0</v>
      </c>
    </row>
    <row r="46" spans="1:8" s="7" customFormat="1" ht="15" customHeight="1" x14ac:dyDescent="0.2">
      <c r="A46" s="1239"/>
      <c r="B46" s="1059" t="s">
        <v>1708</v>
      </c>
      <c r="C46" s="855">
        <v>1</v>
      </c>
      <c r="D46" s="855">
        <v>0</v>
      </c>
      <c r="E46" s="858">
        <v>0</v>
      </c>
      <c r="F46" s="858">
        <v>9.4999999999999998E-3</v>
      </c>
      <c r="G46" s="858">
        <v>9.4999999999999998E-3</v>
      </c>
      <c r="H46" s="858">
        <v>0</v>
      </c>
    </row>
    <row r="47" spans="1:8" s="7" customFormat="1" ht="15" customHeight="1" x14ac:dyDescent="0.2">
      <c r="A47" s="1239"/>
      <c r="B47" s="1059" t="s">
        <v>1709</v>
      </c>
      <c r="C47" s="855">
        <v>0</v>
      </c>
      <c r="D47" s="855">
        <v>0</v>
      </c>
      <c r="E47" s="858">
        <v>0</v>
      </c>
      <c r="F47" s="858">
        <v>0</v>
      </c>
      <c r="G47" s="858">
        <v>0</v>
      </c>
      <c r="H47" s="858">
        <v>0</v>
      </c>
    </row>
    <row r="48" spans="1:8" s="7" customFormat="1" ht="15" customHeight="1" x14ac:dyDescent="0.2">
      <c r="A48" s="1239"/>
      <c r="B48" s="1059" t="s">
        <v>1575</v>
      </c>
      <c r="C48" s="855">
        <v>1</v>
      </c>
      <c r="D48" s="855">
        <v>0</v>
      </c>
      <c r="E48" s="858">
        <v>0</v>
      </c>
      <c r="F48" s="858">
        <v>6.3799999999999996E-2</v>
      </c>
      <c r="G48" s="858">
        <v>4.3900000000000002E-2</v>
      </c>
      <c r="H48" s="858">
        <v>0</v>
      </c>
    </row>
    <row r="49" spans="1:8" s="7" customFormat="1" ht="15" customHeight="1" x14ac:dyDescent="0.2">
      <c r="A49" s="1239"/>
      <c r="B49" s="1059" t="s">
        <v>1710</v>
      </c>
      <c r="C49" s="855">
        <v>1</v>
      </c>
      <c r="D49" s="855">
        <v>0</v>
      </c>
      <c r="E49" s="858">
        <v>0</v>
      </c>
      <c r="F49" s="858">
        <v>0</v>
      </c>
      <c r="G49" s="858">
        <v>4.3900000000000002E-2</v>
      </c>
      <c r="H49" s="858">
        <v>0</v>
      </c>
    </row>
    <row r="50" spans="1:8" s="7" customFormat="1" ht="15" customHeight="1" x14ac:dyDescent="0.2">
      <c r="A50" s="1239"/>
      <c r="B50" s="1059" t="s">
        <v>1711</v>
      </c>
      <c r="C50" s="855">
        <v>0</v>
      </c>
      <c r="D50" s="855">
        <v>0</v>
      </c>
      <c r="E50" s="858">
        <v>0</v>
      </c>
      <c r="F50" s="858">
        <v>6.3799999999999996E-2</v>
      </c>
      <c r="G50" s="858">
        <v>0</v>
      </c>
      <c r="H50" s="858">
        <v>0</v>
      </c>
    </row>
    <row r="51" spans="1:8" s="7" customFormat="1" ht="15" customHeight="1" x14ac:dyDescent="0.2">
      <c r="A51" s="1239"/>
      <c r="B51" s="1059" t="s">
        <v>1578</v>
      </c>
      <c r="C51" s="855">
        <v>2</v>
      </c>
      <c r="D51" s="855">
        <v>0</v>
      </c>
      <c r="E51" s="858">
        <v>0</v>
      </c>
      <c r="F51" s="858">
        <v>0.37969999999999998</v>
      </c>
      <c r="G51" s="858">
        <v>0.31480000000000002</v>
      </c>
      <c r="H51" s="858">
        <v>0</v>
      </c>
    </row>
    <row r="52" spans="1:8" s="7" customFormat="1" ht="15" customHeight="1" x14ac:dyDescent="0.2">
      <c r="A52" s="1239"/>
      <c r="B52" s="1059" t="s">
        <v>1712</v>
      </c>
      <c r="C52" s="855">
        <v>0</v>
      </c>
      <c r="D52" s="855">
        <v>0</v>
      </c>
      <c r="E52" s="858">
        <v>0</v>
      </c>
      <c r="F52" s="858">
        <v>0</v>
      </c>
      <c r="G52" s="858">
        <v>0</v>
      </c>
      <c r="H52" s="858">
        <v>0</v>
      </c>
    </row>
    <row r="53" spans="1:8" s="7" customFormat="1" ht="15" customHeight="1" x14ac:dyDescent="0.2">
      <c r="A53" s="1239"/>
      <c r="B53" s="1059" t="s">
        <v>1713</v>
      </c>
      <c r="C53" s="855">
        <v>1</v>
      </c>
      <c r="D53" s="855">
        <v>0</v>
      </c>
      <c r="E53" s="858">
        <v>0</v>
      </c>
      <c r="F53" s="858">
        <v>0</v>
      </c>
      <c r="G53" s="858">
        <v>0.25</v>
      </c>
      <c r="H53" s="858">
        <v>0</v>
      </c>
    </row>
    <row r="54" spans="1:8" s="7" customFormat="1" ht="15" customHeight="1" x14ac:dyDescent="0.2">
      <c r="A54" s="1239"/>
      <c r="B54" s="1059" t="s">
        <v>1714</v>
      </c>
      <c r="C54" s="855">
        <v>1</v>
      </c>
      <c r="D54" s="855">
        <v>0</v>
      </c>
      <c r="E54" s="858">
        <v>0</v>
      </c>
      <c r="F54" s="858">
        <v>0.37969999999999998</v>
      </c>
      <c r="G54" s="858">
        <v>0.37969999999999998</v>
      </c>
      <c r="H54" s="858">
        <v>0</v>
      </c>
    </row>
    <row r="55" spans="1:8" s="7" customFormat="1" ht="15" customHeight="1" x14ac:dyDescent="0.2">
      <c r="A55" s="1240"/>
      <c r="B55" s="1059" t="s">
        <v>1582</v>
      </c>
      <c r="C55" s="855">
        <v>0</v>
      </c>
      <c r="D55" s="855">
        <v>0</v>
      </c>
      <c r="E55" s="858">
        <v>0</v>
      </c>
      <c r="F55" s="858">
        <v>0</v>
      </c>
      <c r="G55" s="858">
        <v>0</v>
      </c>
      <c r="H55" s="858">
        <v>0</v>
      </c>
    </row>
    <row r="56" spans="1:8" s="7" customFormat="1" ht="15" customHeight="1" x14ac:dyDescent="0.2">
      <c r="A56" s="1238" t="s">
        <v>1715</v>
      </c>
      <c r="B56" s="1058" t="s">
        <v>1564</v>
      </c>
      <c r="C56" s="855">
        <v>1067</v>
      </c>
      <c r="D56" s="855">
        <v>0</v>
      </c>
      <c r="E56" s="857">
        <v>0</v>
      </c>
      <c r="F56" s="857">
        <v>1.1999999999999999E-3</v>
      </c>
      <c r="G56" s="857">
        <v>1.1999999999999999E-3</v>
      </c>
      <c r="H56" s="857">
        <v>1.4E-3</v>
      </c>
    </row>
    <row r="57" spans="1:8" s="7" customFormat="1" ht="15" customHeight="1" x14ac:dyDescent="0.2">
      <c r="A57" s="1239"/>
      <c r="B57" s="1059" t="s">
        <v>1706</v>
      </c>
      <c r="C57" s="855">
        <v>125</v>
      </c>
      <c r="D57" s="855">
        <v>0</v>
      </c>
      <c r="E57" s="858">
        <v>0</v>
      </c>
      <c r="F57" s="858">
        <v>6.9999999999999999E-4</v>
      </c>
      <c r="G57" s="858">
        <v>6.9999999999999999E-4</v>
      </c>
      <c r="H57" s="858">
        <v>2.0999999999999999E-3</v>
      </c>
    </row>
    <row r="58" spans="1:8" s="7" customFormat="1" ht="15" customHeight="1" x14ac:dyDescent="0.2">
      <c r="A58" s="1239"/>
      <c r="B58" s="1059" t="s">
        <v>1707</v>
      </c>
      <c r="C58" s="855">
        <v>942</v>
      </c>
      <c r="D58" s="855">
        <v>0</v>
      </c>
      <c r="E58" s="858">
        <v>0</v>
      </c>
      <c r="F58" s="858">
        <v>1.2999999999999999E-3</v>
      </c>
      <c r="G58" s="858">
        <v>1.1999999999999999E-3</v>
      </c>
      <c r="H58" s="858">
        <v>1.1000000000000001E-3</v>
      </c>
    </row>
    <row r="59" spans="1:8" s="7" customFormat="1" ht="15" customHeight="1" x14ac:dyDescent="0.2">
      <c r="A59" s="1239"/>
      <c r="B59" s="1059" t="s">
        <v>1569</v>
      </c>
      <c r="C59" s="855">
        <v>1303</v>
      </c>
      <c r="D59" s="855">
        <v>2</v>
      </c>
      <c r="E59" s="858">
        <v>1.5E-3</v>
      </c>
      <c r="F59" s="858">
        <v>2E-3</v>
      </c>
      <c r="G59" s="858">
        <v>2E-3</v>
      </c>
      <c r="H59" s="858">
        <v>2.5000000000000001E-3</v>
      </c>
    </row>
    <row r="60" spans="1:8" s="7" customFormat="1" ht="15" customHeight="1" x14ac:dyDescent="0.2">
      <c r="A60" s="1239"/>
      <c r="B60" s="1059" t="s">
        <v>1570</v>
      </c>
      <c r="C60" s="855">
        <v>1801</v>
      </c>
      <c r="D60" s="855">
        <v>1</v>
      </c>
      <c r="E60" s="858">
        <v>5.9999999999999995E-4</v>
      </c>
      <c r="F60" s="858">
        <v>3.7000000000000002E-3</v>
      </c>
      <c r="G60" s="858">
        <v>3.8E-3</v>
      </c>
      <c r="H60" s="858">
        <v>4.7000000000000002E-3</v>
      </c>
    </row>
    <row r="61" spans="1:8" s="7" customFormat="1" ht="15" customHeight="1" x14ac:dyDescent="0.2">
      <c r="A61" s="1239"/>
      <c r="B61" s="1059" t="s">
        <v>1571</v>
      </c>
      <c r="C61" s="855">
        <v>632</v>
      </c>
      <c r="D61" s="855">
        <v>2</v>
      </c>
      <c r="E61" s="858">
        <v>3.2000000000000002E-3</v>
      </c>
      <c r="F61" s="858">
        <v>5.4000000000000003E-3</v>
      </c>
      <c r="G61" s="858">
        <v>6.1000000000000004E-3</v>
      </c>
      <c r="H61" s="858">
        <v>2.5000000000000001E-3</v>
      </c>
    </row>
    <row r="62" spans="1:8" s="7" customFormat="1" ht="15" customHeight="1" x14ac:dyDescent="0.2">
      <c r="A62" s="1239"/>
      <c r="B62" s="1059" t="s">
        <v>1572</v>
      </c>
      <c r="C62" s="464">
        <v>2781</v>
      </c>
      <c r="D62" s="464">
        <v>14</v>
      </c>
      <c r="E62" s="858">
        <v>5.0000000000000001E-3</v>
      </c>
      <c r="F62" s="858">
        <v>1.18E-2</v>
      </c>
      <c r="G62" s="858">
        <v>1.1299999999999999E-2</v>
      </c>
      <c r="H62" s="858">
        <v>6.4999999999999997E-3</v>
      </c>
    </row>
    <row r="63" spans="1:8" s="7" customFormat="1" ht="15" customHeight="1" x14ac:dyDescent="0.2">
      <c r="A63" s="1239"/>
      <c r="B63" s="1059" t="s">
        <v>1708</v>
      </c>
      <c r="C63" s="855">
        <v>2394</v>
      </c>
      <c r="D63" s="855">
        <v>10</v>
      </c>
      <c r="E63" s="858">
        <v>4.1999999999999997E-3</v>
      </c>
      <c r="F63" s="858">
        <v>9.7000000000000003E-3</v>
      </c>
      <c r="G63" s="858">
        <v>9.9000000000000008E-3</v>
      </c>
      <c r="H63" s="858">
        <v>6.1000000000000004E-3</v>
      </c>
    </row>
    <row r="64" spans="1:8" s="7" customFormat="1" ht="15" customHeight="1" x14ac:dyDescent="0.2">
      <c r="A64" s="1239"/>
      <c r="B64" s="1059" t="s">
        <v>1709</v>
      </c>
      <c r="C64" s="855">
        <v>387</v>
      </c>
      <c r="D64" s="855">
        <v>4</v>
      </c>
      <c r="E64" s="858">
        <v>1.03E-2</v>
      </c>
      <c r="F64" s="858">
        <v>2.0500000000000001E-2</v>
      </c>
      <c r="G64" s="858">
        <v>1.9800000000000002E-2</v>
      </c>
      <c r="H64" s="858">
        <v>9.1000000000000004E-3</v>
      </c>
    </row>
    <row r="65" spans="1:8" s="7" customFormat="1" ht="15" customHeight="1" x14ac:dyDescent="0.2">
      <c r="A65" s="1239"/>
      <c r="B65" s="1059" t="s">
        <v>1575</v>
      </c>
      <c r="C65" s="855">
        <v>562</v>
      </c>
      <c r="D65" s="855">
        <v>9</v>
      </c>
      <c r="E65" s="858">
        <v>1.6E-2</v>
      </c>
      <c r="F65" s="858">
        <v>4.5199999999999997E-2</v>
      </c>
      <c r="G65" s="858">
        <v>4.4600000000000001E-2</v>
      </c>
      <c r="H65" s="858">
        <v>1.8100000000000002E-2</v>
      </c>
    </row>
    <row r="66" spans="1:8" s="7" customFormat="1" ht="15" customHeight="1" x14ac:dyDescent="0.2">
      <c r="A66" s="1239"/>
      <c r="B66" s="1059" t="s">
        <v>1710</v>
      </c>
      <c r="C66" s="855">
        <v>380</v>
      </c>
      <c r="D66" s="855">
        <v>6</v>
      </c>
      <c r="E66" s="858">
        <v>1.5800000000000002E-2</v>
      </c>
      <c r="F66" s="858">
        <v>3.6200000000000003E-2</v>
      </c>
      <c r="G66" s="858">
        <v>3.44E-2</v>
      </c>
      <c r="H66" s="858">
        <v>1.61E-2</v>
      </c>
    </row>
    <row r="67" spans="1:8" s="7" customFormat="1" ht="15" customHeight="1" x14ac:dyDescent="0.2">
      <c r="A67" s="1239"/>
      <c r="B67" s="1059" t="s">
        <v>1711</v>
      </c>
      <c r="C67" s="855">
        <v>182</v>
      </c>
      <c r="D67" s="855">
        <v>3</v>
      </c>
      <c r="E67" s="858">
        <v>1.6500000000000001E-2</v>
      </c>
      <c r="F67" s="858">
        <v>6.4100000000000004E-2</v>
      </c>
      <c r="G67" s="858">
        <v>6.59E-2</v>
      </c>
      <c r="H67" s="858">
        <v>2.58E-2</v>
      </c>
    </row>
    <row r="68" spans="1:8" s="7" customFormat="1" ht="15" customHeight="1" x14ac:dyDescent="0.2">
      <c r="A68" s="1239"/>
      <c r="B68" s="1059" t="s">
        <v>1578</v>
      </c>
      <c r="C68" s="855">
        <v>337</v>
      </c>
      <c r="D68" s="855">
        <v>24</v>
      </c>
      <c r="E68" s="858">
        <v>7.1199999999999999E-2</v>
      </c>
      <c r="F68" s="858">
        <v>0.23350000000000001</v>
      </c>
      <c r="G68" s="858">
        <v>0.27229999999999999</v>
      </c>
      <c r="H68" s="858">
        <v>9.4700000000000006E-2</v>
      </c>
    </row>
    <row r="69" spans="1:8" s="7" customFormat="1" ht="15" customHeight="1" x14ac:dyDescent="0.2">
      <c r="A69" s="1239"/>
      <c r="B69" s="1059" t="s">
        <v>1712</v>
      </c>
      <c r="C69" s="855">
        <v>117</v>
      </c>
      <c r="D69" s="855">
        <v>6</v>
      </c>
      <c r="E69" s="858">
        <v>5.1299999999999998E-2</v>
      </c>
      <c r="F69" s="858">
        <v>0.1217</v>
      </c>
      <c r="G69" s="858">
        <v>0.13020000000000001</v>
      </c>
      <c r="H69" s="858">
        <v>5.0999999999999997E-2</v>
      </c>
    </row>
    <row r="70" spans="1:8" s="7" customFormat="1" ht="15" customHeight="1" x14ac:dyDescent="0.2">
      <c r="A70" s="1239"/>
      <c r="B70" s="1059" t="s">
        <v>1713</v>
      </c>
      <c r="C70" s="855">
        <v>47</v>
      </c>
      <c r="D70" s="855">
        <v>6</v>
      </c>
      <c r="E70" s="858">
        <v>0.12770000000000001</v>
      </c>
      <c r="F70" s="858">
        <v>0.21970000000000001</v>
      </c>
      <c r="G70" s="858">
        <v>0.22939999999999999</v>
      </c>
      <c r="H70" s="858">
        <v>0.14649999999999999</v>
      </c>
    </row>
    <row r="71" spans="1:8" s="7" customFormat="1" ht="15" customHeight="1" x14ac:dyDescent="0.2">
      <c r="A71" s="1239"/>
      <c r="B71" s="1059" t="s">
        <v>1714</v>
      </c>
      <c r="C71" s="855">
        <v>173</v>
      </c>
      <c r="D71" s="855">
        <v>12</v>
      </c>
      <c r="E71" s="858">
        <v>6.9400000000000003E-2</v>
      </c>
      <c r="F71" s="858">
        <v>0.42309999999999998</v>
      </c>
      <c r="G71" s="858">
        <v>0.38</v>
      </c>
      <c r="H71" s="858">
        <v>0.22450000000000001</v>
      </c>
    </row>
    <row r="72" spans="1:8" s="7" customFormat="1" ht="15" customHeight="1" x14ac:dyDescent="0.2">
      <c r="A72" s="1245"/>
      <c r="B72" s="1059" t="s">
        <v>1582</v>
      </c>
      <c r="C72" s="855">
        <v>0</v>
      </c>
      <c r="D72" s="855">
        <v>0</v>
      </c>
      <c r="E72" s="858">
        <v>0</v>
      </c>
      <c r="F72" s="858">
        <v>1</v>
      </c>
      <c r="G72" s="858">
        <v>0</v>
      </c>
      <c r="H72" s="858">
        <v>0</v>
      </c>
    </row>
    <row r="73" spans="1:8" s="7" customFormat="1" ht="15" customHeight="1" x14ac:dyDescent="0.2">
      <c r="A73" s="1246" t="s">
        <v>1716</v>
      </c>
      <c r="B73" s="1058" t="s">
        <v>1564</v>
      </c>
      <c r="C73" s="855">
        <v>2741</v>
      </c>
      <c r="D73" s="855">
        <v>6</v>
      </c>
      <c r="E73" s="857">
        <v>2.2000000000000001E-3</v>
      </c>
      <c r="F73" s="857">
        <v>1.2999999999999999E-3</v>
      </c>
      <c r="G73" s="857">
        <v>1.1000000000000001E-3</v>
      </c>
      <c r="H73" s="857">
        <v>5.1000000000000004E-3</v>
      </c>
    </row>
    <row r="74" spans="1:8" s="7" customFormat="1" ht="15" customHeight="1" x14ac:dyDescent="0.2">
      <c r="A74" s="1247"/>
      <c r="B74" s="1059" t="s">
        <v>1706</v>
      </c>
      <c r="C74" s="855">
        <v>305</v>
      </c>
      <c r="D74" s="855">
        <v>0</v>
      </c>
      <c r="E74" s="858">
        <v>0</v>
      </c>
      <c r="F74" s="858">
        <v>8.0000000000000004E-4</v>
      </c>
      <c r="G74" s="858">
        <v>8.0000000000000004E-4</v>
      </c>
      <c r="H74" s="858">
        <v>3.8999999999999998E-3</v>
      </c>
    </row>
    <row r="75" spans="1:8" s="7" customFormat="1" ht="15" customHeight="1" x14ac:dyDescent="0.2">
      <c r="A75" s="1247"/>
      <c r="B75" s="1059" t="s">
        <v>1707</v>
      </c>
      <c r="C75" s="855">
        <v>2436</v>
      </c>
      <c r="D75" s="855">
        <v>6</v>
      </c>
      <c r="E75" s="858">
        <v>2.5000000000000001E-3</v>
      </c>
      <c r="F75" s="858">
        <v>1.2999999999999999E-3</v>
      </c>
      <c r="G75" s="858">
        <v>1.1000000000000001E-3</v>
      </c>
      <c r="H75" s="858">
        <v>5.4999999999999997E-3</v>
      </c>
    </row>
    <row r="76" spans="1:8" s="7" customFormat="1" ht="15" customHeight="1" x14ac:dyDescent="0.2">
      <c r="A76" s="1247"/>
      <c r="B76" s="1059" t="s">
        <v>1569</v>
      </c>
      <c r="C76" s="855">
        <v>6433</v>
      </c>
      <c r="D76" s="855">
        <v>8</v>
      </c>
      <c r="E76" s="858">
        <v>1.1999999999999999E-3</v>
      </c>
      <c r="F76" s="858">
        <v>2E-3</v>
      </c>
      <c r="G76" s="858">
        <v>2E-3</v>
      </c>
      <c r="H76" s="858">
        <v>3.5000000000000001E-3</v>
      </c>
    </row>
    <row r="77" spans="1:8" s="7" customFormat="1" ht="15" customHeight="1" x14ac:dyDescent="0.2">
      <c r="A77" s="1247"/>
      <c r="B77" s="1059" t="s">
        <v>1570</v>
      </c>
      <c r="C77" s="855">
        <v>6983</v>
      </c>
      <c r="D77" s="855">
        <v>13</v>
      </c>
      <c r="E77" s="858">
        <v>1.9E-3</v>
      </c>
      <c r="F77" s="858">
        <v>3.3999999999999998E-3</v>
      </c>
      <c r="G77" s="858">
        <v>3.5999999999999999E-3</v>
      </c>
      <c r="H77" s="858">
        <v>4.4000000000000003E-3</v>
      </c>
    </row>
    <row r="78" spans="1:8" s="7" customFormat="1" ht="15" customHeight="1" x14ac:dyDescent="0.2">
      <c r="A78" s="1247"/>
      <c r="B78" s="1059" t="s">
        <v>1571</v>
      </c>
      <c r="C78" s="855">
        <v>6419</v>
      </c>
      <c r="D78" s="855">
        <v>26</v>
      </c>
      <c r="E78" s="858">
        <v>4.1000000000000003E-3</v>
      </c>
      <c r="F78" s="858">
        <v>6.3E-3</v>
      </c>
      <c r="G78" s="858">
        <v>6.1000000000000004E-3</v>
      </c>
      <c r="H78" s="858">
        <v>5.3E-3</v>
      </c>
    </row>
    <row r="79" spans="1:8" s="7" customFormat="1" ht="15" customHeight="1" x14ac:dyDescent="0.2">
      <c r="A79" s="1247"/>
      <c r="B79" s="1059" t="s">
        <v>1572</v>
      </c>
      <c r="C79" s="855">
        <v>12788</v>
      </c>
      <c r="D79" s="855">
        <v>114</v>
      </c>
      <c r="E79" s="858">
        <v>8.8999999999999999E-3</v>
      </c>
      <c r="F79" s="858">
        <v>1.37E-2</v>
      </c>
      <c r="G79" s="858">
        <v>1.34E-2</v>
      </c>
      <c r="H79" s="858">
        <v>1.12E-2</v>
      </c>
    </row>
    <row r="80" spans="1:8" s="7" customFormat="1" ht="15" customHeight="1" x14ac:dyDescent="0.2">
      <c r="A80" s="1247"/>
      <c r="B80" s="1059" t="s">
        <v>1708</v>
      </c>
      <c r="C80" s="855">
        <v>8861</v>
      </c>
      <c r="D80" s="855">
        <v>73</v>
      </c>
      <c r="E80" s="858">
        <v>8.2000000000000007E-3</v>
      </c>
      <c r="F80" s="858">
        <v>1.23E-2</v>
      </c>
      <c r="G80" s="858">
        <v>1.12E-2</v>
      </c>
      <c r="H80" s="858">
        <v>8.9999999999999993E-3</v>
      </c>
    </row>
    <row r="81" spans="1:8" s="7" customFormat="1" ht="15" customHeight="1" x14ac:dyDescent="0.2">
      <c r="A81" s="1247"/>
      <c r="B81" s="1059" t="s">
        <v>1709</v>
      </c>
      <c r="C81" s="855">
        <v>3927</v>
      </c>
      <c r="D81" s="855">
        <v>41</v>
      </c>
      <c r="E81" s="858">
        <v>1.04E-2</v>
      </c>
      <c r="F81" s="858">
        <v>1.7899999999999999E-2</v>
      </c>
      <c r="G81" s="858">
        <v>1.83E-2</v>
      </c>
      <c r="H81" s="858">
        <v>1.78E-2</v>
      </c>
    </row>
    <row r="82" spans="1:8" s="7" customFormat="1" ht="15" customHeight="1" x14ac:dyDescent="0.2">
      <c r="A82" s="1247"/>
      <c r="B82" s="1059" t="s">
        <v>1575</v>
      </c>
      <c r="C82" s="855">
        <v>7205</v>
      </c>
      <c r="D82" s="855">
        <v>207</v>
      </c>
      <c r="E82" s="858">
        <v>2.87E-2</v>
      </c>
      <c r="F82" s="858">
        <v>4.7100000000000003E-2</v>
      </c>
      <c r="G82" s="858">
        <v>4.6300000000000001E-2</v>
      </c>
      <c r="H82" s="858">
        <v>3.2899999999999999E-2</v>
      </c>
    </row>
    <row r="83" spans="1:8" s="7" customFormat="1" ht="15" customHeight="1" x14ac:dyDescent="0.2">
      <c r="A83" s="1247"/>
      <c r="B83" s="1059" t="s">
        <v>1710</v>
      </c>
      <c r="C83" s="855">
        <v>4572</v>
      </c>
      <c r="D83" s="855">
        <v>93</v>
      </c>
      <c r="E83" s="858">
        <v>2.0299999999999999E-2</v>
      </c>
      <c r="F83" s="858">
        <v>3.5700000000000003E-2</v>
      </c>
      <c r="G83" s="858">
        <v>3.4500000000000003E-2</v>
      </c>
      <c r="H83" s="858">
        <v>2.6499999999999999E-2</v>
      </c>
    </row>
    <row r="84" spans="1:8" s="7" customFormat="1" ht="15" customHeight="1" x14ac:dyDescent="0.2">
      <c r="A84" s="1247"/>
      <c r="B84" s="1059" t="s">
        <v>1711</v>
      </c>
      <c r="C84" s="855">
        <v>2633</v>
      </c>
      <c r="D84" s="855">
        <v>114</v>
      </c>
      <c r="E84" s="858">
        <v>4.3299999999999998E-2</v>
      </c>
      <c r="F84" s="858">
        <v>8.0699999999999994E-2</v>
      </c>
      <c r="G84" s="858">
        <v>6.6799999999999998E-2</v>
      </c>
      <c r="H84" s="858">
        <v>4.9500000000000002E-2</v>
      </c>
    </row>
    <row r="85" spans="1:8" s="7" customFormat="1" ht="15" customHeight="1" x14ac:dyDescent="0.2">
      <c r="A85" s="1247"/>
      <c r="B85" s="1059" t="s">
        <v>1578</v>
      </c>
      <c r="C85" s="855">
        <v>15173</v>
      </c>
      <c r="D85" s="855">
        <v>6086</v>
      </c>
      <c r="E85" s="858">
        <v>0.40110000000000001</v>
      </c>
      <c r="F85" s="858">
        <v>0.26200000000000001</v>
      </c>
      <c r="G85" s="858">
        <v>0.35220000000000001</v>
      </c>
      <c r="H85" s="858">
        <v>0.1721</v>
      </c>
    </row>
    <row r="86" spans="1:8" s="7" customFormat="1" ht="15" customHeight="1" x14ac:dyDescent="0.2">
      <c r="A86" s="1247"/>
      <c r="B86" s="1059" t="s">
        <v>1712</v>
      </c>
      <c r="C86" s="855">
        <v>1510</v>
      </c>
      <c r="D86" s="855">
        <v>99</v>
      </c>
      <c r="E86" s="858">
        <v>6.5600000000000006E-2</v>
      </c>
      <c r="F86" s="858">
        <v>0.1439</v>
      </c>
      <c r="G86" s="858">
        <v>0.13059999999999999</v>
      </c>
      <c r="H86" s="858">
        <v>7.4999999999999997E-2</v>
      </c>
    </row>
    <row r="87" spans="1:8" s="7" customFormat="1" ht="15" customHeight="1" x14ac:dyDescent="0.2">
      <c r="A87" s="1247"/>
      <c r="B87" s="1059" t="s">
        <v>1713</v>
      </c>
      <c r="C87" s="855">
        <v>571</v>
      </c>
      <c r="D87" s="855">
        <v>135</v>
      </c>
      <c r="E87" s="858">
        <v>0.2364</v>
      </c>
      <c r="F87" s="858">
        <v>0.2392</v>
      </c>
      <c r="G87" s="858">
        <v>0.25679999999999997</v>
      </c>
      <c r="H87" s="858">
        <v>0.15809999999999999</v>
      </c>
    </row>
    <row r="88" spans="1:8" s="7" customFormat="1" ht="15" customHeight="1" x14ac:dyDescent="0.2">
      <c r="A88" s="1247"/>
      <c r="B88" s="1059" t="s">
        <v>1714</v>
      </c>
      <c r="C88" s="855">
        <v>13092</v>
      </c>
      <c r="D88" s="855">
        <v>5852</v>
      </c>
      <c r="E88" s="858">
        <v>0.44700000000000001</v>
      </c>
      <c r="F88" s="858">
        <v>0.43469999999999998</v>
      </c>
      <c r="G88" s="858">
        <v>0.38190000000000002</v>
      </c>
      <c r="H88" s="858">
        <v>0.27110000000000001</v>
      </c>
    </row>
    <row r="89" spans="1:8" s="7" customFormat="1" ht="15" customHeight="1" x14ac:dyDescent="0.2">
      <c r="A89" s="1248"/>
      <c r="B89" s="1059" t="s">
        <v>1582</v>
      </c>
      <c r="C89" s="855">
        <v>0</v>
      </c>
      <c r="D89" s="855">
        <v>0</v>
      </c>
      <c r="E89" s="858">
        <v>0</v>
      </c>
      <c r="F89" s="858">
        <v>1</v>
      </c>
      <c r="G89" s="858">
        <v>0</v>
      </c>
      <c r="H89" s="858">
        <v>0</v>
      </c>
    </row>
    <row r="90" spans="1:8" s="7" customFormat="1" ht="15" customHeight="1" x14ac:dyDescent="0.2">
      <c r="A90" s="1249" t="s">
        <v>1717</v>
      </c>
      <c r="B90" s="1058" t="s">
        <v>1564</v>
      </c>
      <c r="C90" s="855">
        <v>1152673</v>
      </c>
      <c r="D90" s="855">
        <v>792</v>
      </c>
      <c r="E90" s="857">
        <v>6.9999999999999999E-4</v>
      </c>
      <c r="F90" s="857">
        <v>1E-3</v>
      </c>
      <c r="G90" s="857">
        <v>8.9999999999999998E-4</v>
      </c>
      <c r="H90" s="857">
        <v>1.2999999999999999E-3</v>
      </c>
    </row>
    <row r="91" spans="1:8" s="7" customFormat="1" ht="15" customHeight="1" x14ac:dyDescent="0.2">
      <c r="A91" s="1239"/>
      <c r="B91" s="1059" t="s">
        <v>1706</v>
      </c>
      <c r="C91" s="855">
        <v>664398</v>
      </c>
      <c r="D91" s="855">
        <v>356</v>
      </c>
      <c r="E91" s="858">
        <v>5.0000000000000001E-4</v>
      </c>
      <c r="F91" s="858">
        <v>6.9999999999999999E-4</v>
      </c>
      <c r="G91" s="858">
        <v>5.9999999999999995E-4</v>
      </c>
      <c r="H91" s="858">
        <v>8.9999999999999998E-4</v>
      </c>
    </row>
    <row r="92" spans="1:8" s="7" customFormat="1" ht="15" customHeight="1" x14ac:dyDescent="0.2">
      <c r="A92" s="1239"/>
      <c r="B92" s="1059" t="s">
        <v>1707</v>
      </c>
      <c r="C92" s="855">
        <v>488275</v>
      </c>
      <c r="D92" s="855">
        <v>436</v>
      </c>
      <c r="E92" s="858">
        <v>8.9999999999999998E-4</v>
      </c>
      <c r="F92" s="858">
        <v>1.2999999999999999E-3</v>
      </c>
      <c r="G92" s="858">
        <v>1.2999999999999999E-3</v>
      </c>
      <c r="H92" s="858">
        <v>1.8E-3</v>
      </c>
    </row>
    <row r="93" spans="1:8" s="7" customFormat="1" ht="15" customHeight="1" x14ac:dyDescent="0.2">
      <c r="A93" s="1239"/>
      <c r="B93" s="1059" t="s">
        <v>1569</v>
      </c>
      <c r="C93" s="855">
        <v>243173</v>
      </c>
      <c r="D93" s="855">
        <v>275</v>
      </c>
      <c r="E93" s="858">
        <v>1.1000000000000001E-3</v>
      </c>
      <c r="F93" s="858">
        <v>1.8E-3</v>
      </c>
      <c r="G93" s="858">
        <v>1.9E-3</v>
      </c>
      <c r="H93" s="858">
        <v>2.2000000000000001E-3</v>
      </c>
    </row>
    <row r="94" spans="1:8" s="7" customFormat="1" ht="15" customHeight="1" x14ac:dyDescent="0.2">
      <c r="A94" s="1239"/>
      <c r="B94" s="1059" t="s">
        <v>1570</v>
      </c>
      <c r="C94" s="855">
        <v>165636</v>
      </c>
      <c r="D94" s="855">
        <v>353</v>
      </c>
      <c r="E94" s="858">
        <v>2.0999999999999999E-3</v>
      </c>
      <c r="F94" s="858">
        <v>3.3999999999999998E-3</v>
      </c>
      <c r="G94" s="858">
        <v>3.3999999999999998E-3</v>
      </c>
      <c r="H94" s="858">
        <v>4.1000000000000003E-3</v>
      </c>
    </row>
    <row r="95" spans="1:8" s="7" customFormat="1" ht="15" customHeight="1" x14ac:dyDescent="0.2">
      <c r="A95" s="1239"/>
      <c r="B95" s="1059" t="s">
        <v>1571</v>
      </c>
      <c r="C95" s="855">
        <v>71515</v>
      </c>
      <c r="D95" s="855">
        <v>291</v>
      </c>
      <c r="E95" s="858">
        <v>4.1000000000000003E-3</v>
      </c>
      <c r="F95" s="858">
        <v>6.4000000000000003E-3</v>
      </c>
      <c r="G95" s="858">
        <v>5.8999999999999999E-3</v>
      </c>
      <c r="H95" s="858">
        <v>5.8999999999999999E-3</v>
      </c>
    </row>
    <row r="96" spans="1:8" s="7" customFormat="1" ht="15" customHeight="1" x14ac:dyDescent="0.2">
      <c r="A96" s="1239"/>
      <c r="B96" s="1059" t="s">
        <v>1572</v>
      </c>
      <c r="C96" s="855">
        <v>86818</v>
      </c>
      <c r="D96" s="855">
        <v>547</v>
      </c>
      <c r="E96" s="858">
        <v>6.3E-3</v>
      </c>
      <c r="F96" s="858">
        <v>1.3599999999999999E-2</v>
      </c>
      <c r="G96" s="858">
        <v>1.2800000000000001E-2</v>
      </c>
      <c r="H96" s="858">
        <v>1.15E-2</v>
      </c>
    </row>
    <row r="97" spans="1:8" s="7" customFormat="1" ht="15" customHeight="1" x14ac:dyDescent="0.2">
      <c r="A97" s="1239"/>
      <c r="B97" s="1059" t="s">
        <v>1708</v>
      </c>
      <c r="C97" s="855">
        <v>75390</v>
      </c>
      <c r="D97" s="855">
        <v>403</v>
      </c>
      <c r="E97" s="858">
        <v>5.3E-3</v>
      </c>
      <c r="F97" s="858">
        <v>1.1900000000000001E-2</v>
      </c>
      <c r="G97" s="858">
        <v>1.15E-2</v>
      </c>
      <c r="H97" s="858">
        <v>9.5999999999999992E-3</v>
      </c>
    </row>
    <row r="98" spans="1:8" s="7" customFormat="1" ht="15" customHeight="1" x14ac:dyDescent="0.2">
      <c r="A98" s="1239"/>
      <c r="B98" s="1059" t="s">
        <v>1709</v>
      </c>
      <c r="C98" s="855">
        <v>11428</v>
      </c>
      <c r="D98" s="855">
        <v>144</v>
      </c>
      <c r="E98" s="858">
        <v>1.26E-2</v>
      </c>
      <c r="F98" s="858">
        <v>2.1499999999999998E-2</v>
      </c>
      <c r="G98" s="858">
        <v>2.0799999999999999E-2</v>
      </c>
      <c r="H98" s="858">
        <v>2.7300000000000001E-2</v>
      </c>
    </row>
    <row r="99" spans="1:8" s="7" customFormat="1" ht="15" customHeight="1" x14ac:dyDescent="0.2">
      <c r="A99" s="1239"/>
      <c r="B99" s="1059" t="s">
        <v>1575</v>
      </c>
      <c r="C99" s="855">
        <v>40686</v>
      </c>
      <c r="D99" s="855">
        <v>878</v>
      </c>
      <c r="E99" s="858">
        <v>2.1600000000000001E-2</v>
      </c>
      <c r="F99" s="858">
        <v>4.3499999999999997E-2</v>
      </c>
      <c r="G99" s="858">
        <v>4.1700000000000001E-2</v>
      </c>
      <c r="H99" s="858">
        <v>3.3000000000000002E-2</v>
      </c>
    </row>
    <row r="100" spans="1:8" s="7" customFormat="1" ht="15" customHeight="1" x14ac:dyDescent="0.2">
      <c r="A100" s="1239"/>
      <c r="B100" s="1059" t="s">
        <v>1710</v>
      </c>
      <c r="C100" s="855">
        <v>32755</v>
      </c>
      <c r="D100" s="855">
        <v>586</v>
      </c>
      <c r="E100" s="858">
        <v>1.7899999999999999E-2</v>
      </c>
      <c r="F100" s="858">
        <v>3.3099999999999997E-2</v>
      </c>
      <c r="G100" s="858">
        <v>3.4599999999999999E-2</v>
      </c>
      <c r="H100" s="858">
        <v>2.5600000000000001E-2</v>
      </c>
    </row>
    <row r="101" spans="1:8" s="7" customFormat="1" ht="15" customHeight="1" x14ac:dyDescent="0.2">
      <c r="A101" s="1239"/>
      <c r="B101" s="1059" t="s">
        <v>1711</v>
      </c>
      <c r="C101" s="855">
        <v>7931</v>
      </c>
      <c r="D101" s="855">
        <v>292</v>
      </c>
      <c r="E101" s="858">
        <v>3.6799999999999999E-2</v>
      </c>
      <c r="F101" s="858">
        <v>6.3500000000000001E-2</v>
      </c>
      <c r="G101" s="858">
        <v>7.1199999999999999E-2</v>
      </c>
      <c r="H101" s="858">
        <v>5.0700000000000002E-2</v>
      </c>
    </row>
    <row r="102" spans="1:8" s="7" customFormat="1" ht="15" customHeight="1" x14ac:dyDescent="0.2">
      <c r="A102" s="1239"/>
      <c r="B102" s="1059" t="s">
        <v>1578</v>
      </c>
      <c r="C102" s="855">
        <v>17891</v>
      </c>
      <c r="D102" s="855">
        <v>2623</v>
      </c>
      <c r="E102" s="858">
        <v>0.14660000000000001</v>
      </c>
      <c r="F102" s="858">
        <v>0.22600000000000001</v>
      </c>
      <c r="G102" s="858">
        <v>0.22839999999999999</v>
      </c>
      <c r="H102" s="858">
        <v>0.17150000000000001</v>
      </c>
    </row>
    <row r="103" spans="1:8" s="7" customFormat="1" ht="15" customHeight="1" x14ac:dyDescent="0.2">
      <c r="A103" s="1239"/>
      <c r="B103" s="1059" t="s">
        <v>1712</v>
      </c>
      <c r="C103" s="855">
        <v>10552</v>
      </c>
      <c r="D103" s="855">
        <v>835</v>
      </c>
      <c r="E103" s="858">
        <v>7.9100000000000004E-2</v>
      </c>
      <c r="F103" s="858">
        <v>0.14749999999999999</v>
      </c>
      <c r="G103" s="858">
        <v>0.14169999999999999</v>
      </c>
      <c r="H103" s="858">
        <v>0.1009</v>
      </c>
    </row>
    <row r="104" spans="1:8" s="7" customFormat="1" ht="15" customHeight="1" x14ac:dyDescent="0.2">
      <c r="A104" s="1239"/>
      <c r="B104" s="1059" t="s">
        <v>1713</v>
      </c>
      <c r="C104" s="855">
        <v>2292</v>
      </c>
      <c r="D104" s="855">
        <v>328</v>
      </c>
      <c r="E104" s="858">
        <v>0.1431</v>
      </c>
      <c r="F104" s="858">
        <v>0.2442</v>
      </c>
      <c r="G104" s="858">
        <v>0.24429999999999999</v>
      </c>
      <c r="H104" s="858">
        <v>0.17019999999999999</v>
      </c>
    </row>
    <row r="105" spans="1:8" s="7" customFormat="1" ht="15" customHeight="1" x14ac:dyDescent="0.2">
      <c r="A105" s="1239"/>
      <c r="B105" s="1059" t="s">
        <v>1714</v>
      </c>
      <c r="C105" s="855">
        <v>5047</v>
      </c>
      <c r="D105" s="855">
        <v>1460</v>
      </c>
      <c r="E105" s="858">
        <v>0.2893</v>
      </c>
      <c r="F105" s="858">
        <v>0.37830000000000003</v>
      </c>
      <c r="G105" s="858">
        <v>0.40260000000000001</v>
      </c>
      <c r="H105" s="858">
        <v>0.3</v>
      </c>
    </row>
    <row r="106" spans="1:8" s="7" customFormat="1" ht="15" customHeight="1" x14ac:dyDescent="0.2">
      <c r="A106" s="1240"/>
      <c r="B106" s="1059" t="s">
        <v>1582</v>
      </c>
      <c r="C106" s="855">
        <v>0</v>
      </c>
      <c r="D106" s="855">
        <v>0</v>
      </c>
      <c r="E106" s="858">
        <v>0</v>
      </c>
      <c r="F106" s="858">
        <v>1</v>
      </c>
      <c r="G106" s="858">
        <v>0</v>
      </c>
      <c r="H106" s="858">
        <v>0</v>
      </c>
    </row>
    <row r="107" spans="1:8" s="7" customFormat="1" ht="15" customHeight="1" x14ac:dyDescent="0.2">
      <c r="A107" s="1238" t="s">
        <v>1718</v>
      </c>
      <c r="B107" s="1058" t="s">
        <v>1564</v>
      </c>
      <c r="C107" s="855">
        <v>876612</v>
      </c>
      <c r="D107" s="855">
        <v>138</v>
      </c>
      <c r="E107" s="857">
        <v>2.0000000000000001E-4</v>
      </c>
      <c r="F107" s="857">
        <v>1.1000000000000001E-3</v>
      </c>
      <c r="G107" s="857">
        <v>1E-3</v>
      </c>
      <c r="H107" s="857">
        <v>1.4E-3</v>
      </c>
    </row>
    <row r="108" spans="1:8" s="7" customFormat="1" ht="15" customHeight="1" x14ac:dyDescent="0.2">
      <c r="A108" s="1239"/>
      <c r="B108" s="1059" t="s">
        <v>1706</v>
      </c>
      <c r="C108" s="855">
        <v>419486</v>
      </c>
      <c r="D108" s="855">
        <v>48</v>
      </c>
      <c r="E108" s="858">
        <v>1E-4</v>
      </c>
      <c r="F108" s="858">
        <v>8.0000000000000004E-4</v>
      </c>
      <c r="G108" s="858">
        <v>5.9999999999999995E-4</v>
      </c>
      <c r="H108" s="858">
        <v>1.1000000000000001E-3</v>
      </c>
    </row>
    <row r="109" spans="1:8" s="7" customFormat="1" ht="15" customHeight="1" x14ac:dyDescent="0.2">
      <c r="A109" s="1239"/>
      <c r="B109" s="1059" t="s">
        <v>1707</v>
      </c>
      <c r="C109" s="855">
        <v>457126</v>
      </c>
      <c r="D109" s="855">
        <v>90</v>
      </c>
      <c r="E109" s="858">
        <v>2.0000000000000001E-4</v>
      </c>
      <c r="F109" s="858">
        <v>1.2999999999999999E-3</v>
      </c>
      <c r="G109" s="858">
        <v>1.2999999999999999E-3</v>
      </c>
      <c r="H109" s="858">
        <v>2.2000000000000001E-3</v>
      </c>
    </row>
    <row r="110" spans="1:8" s="7" customFormat="1" ht="15" customHeight="1" x14ac:dyDescent="0.2">
      <c r="A110" s="1239"/>
      <c r="B110" s="1059" t="s">
        <v>1569</v>
      </c>
      <c r="C110" s="855">
        <v>444595</v>
      </c>
      <c r="D110" s="855">
        <v>202</v>
      </c>
      <c r="E110" s="858">
        <v>5.0000000000000001E-4</v>
      </c>
      <c r="F110" s="858">
        <v>1.9E-3</v>
      </c>
      <c r="G110" s="858">
        <v>2E-3</v>
      </c>
      <c r="H110" s="858">
        <v>3.2000000000000002E-3</v>
      </c>
    </row>
    <row r="111" spans="1:8" s="7" customFormat="1" ht="15" customHeight="1" x14ac:dyDescent="0.2">
      <c r="A111" s="1239"/>
      <c r="B111" s="1059" t="s">
        <v>1570</v>
      </c>
      <c r="C111" s="855">
        <v>327371</v>
      </c>
      <c r="D111" s="855">
        <v>545</v>
      </c>
      <c r="E111" s="858">
        <v>1.6999999999999999E-3</v>
      </c>
      <c r="F111" s="858">
        <v>3.7000000000000002E-3</v>
      </c>
      <c r="G111" s="858">
        <v>3.8E-3</v>
      </c>
      <c r="H111" s="858">
        <v>2.5000000000000001E-2</v>
      </c>
    </row>
    <row r="112" spans="1:8" s="7" customFormat="1" ht="15" customHeight="1" x14ac:dyDescent="0.2">
      <c r="A112" s="1239"/>
      <c r="B112" s="1059" t="s">
        <v>1571</v>
      </c>
      <c r="C112" s="855">
        <v>121259</v>
      </c>
      <c r="D112" s="855">
        <v>436</v>
      </c>
      <c r="E112" s="858">
        <v>3.5999999999999999E-3</v>
      </c>
      <c r="F112" s="858">
        <v>6.1000000000000004E-3</v>
      </c>
      <c r="G112" s="858">
        <v>6.1000000000000004E-3</v>
      </c>
      <c r="H112" s="858">
        <v>8.5000000000000006E-3</v>
      </c>
    </row>
    <row r="113" spans="1:8" s="7" customFormat="1" ht="15" customHeight="1" x14ac:dyDescent="0.2">
      <c r="A113" s="1239"/>
      <c r="B113" s="1059" t="s">
        <v>1572</v>
      </c>
      <c r="C113" s="855">
        <v>473532</v>
      </c>
      <c r="D113" s="855">
        <v>3093</v>
      </c>
      <c r="E113" s="858">
        <v>6.4999999999999997E-3</v>
      </c>
      <c r="F113" s="858">
        <v>1.3899999999999999E-2</v>
      </c>
      <c r="G113" s="858">
        <v>1.38E-2</v>
      </c>
      <c r="H113" s="858">
        <v>1.6899999999999998E-2</v>
      </c>
    </row>
    <row r="114" spans="1:8" s="7" customFormat="1" ht="15" customHeight="1" x14ac:dyDescent="0.2">
      <c r="A114" s="1239"/>
      <c r="B114" s="1059" t="s">
        <v>1708</v>
      </c>
      <c r="C114" s="855">
        <v>372025</v>
      </c>
      <c r="D114" s="855">
        <v>2031</v>
      </c>
      <c r="E114" s="858">
        <v>5.4999999999999997E-3</v>
      </c>
      <c r="F114" s="858">
        <v>1.21E-2</v>
      </c>
      <c r="G114" s="858">
        <v>1.15E-2</v>
      </c>
      <c r="H114" s="858">
        <v>1.7000000000000001E-2</v>
      </c>
    </row>
    <row r="115" spans="1:8" s="7" customFormat="1" ht="15" customHeight="1" x14ac:dyDescent="0.2">
      <c r="A115" s="1239"/>
      <c r="B115" s="1059" t="s">
        <v>1709</v>
      </c>
      <c r="C115" s="855">
        <v>101507</v>
      </c>
      <c r="D115" s="855">
        <v>1062</v>
      </c>
      <c r="E115" s="858">
        <v>1.0500000000000001E-2</v>
      </c>
      <c r="F115" s="858">
        <v>2.1499999999999998E-2</v>
      </c>
      <c r="G115" s="858">
        <v>2.23E-2</v>
      </c>
      <c r="H115" s="858">
        <v>1.7500000000000002E-2</v>
      </c>
    </row>
    <row r="116" spans="1:8" s="7" customFormat="1" ht="15" customHeight="1" x14ac:dyDescent="0.2">
      <c r="A116" s="1239"/>
      <c r="B116" s="1059" t="s">
        <v>1575</v>
      </c>
      <c r="C116" s="855">
        <v>311742</v>
      </c>
      <c r="D116" s="855">
        <v>9389</v>
      </c>
      <c r="E116" s="858">
        <v>3.0099999999999998E-2</v>
      </c>
      <c r="F116" s="858">
        <v>5.16E-2</v>
      </c>
      <c r="G116" s="858">
        <v>5.7200000000000001E-2</v>
      </c>
      <c r="H116" s="858">
        <v>0.06</v>
      </c>
    </row>
    <row r="117" spans="1:8" s="7" customFormat="1" ht="15" customHeight="1" x14ac:dyDescent="0.2">
      <c r="A117" s="1239"/>
      <c r="B117" s="1059" t="s">
        <v>1710</v>
      </c>
      <c r="C117" s="855">
        <v>155432</v>
      </c>
      <c r="D117" s="855">
        <v>2989</v>
      </c>
      <c r="E117" s="858">
        <v>1.9199999999999998E-2</v>
      </c>
      <c r="F117" s="858">
        <v>3.7100000000000001E-2</v>
      </c>
      <c r="G117" s="858">
        <v>3.61E-2</v>
      </c>
      <c r="H117" s="858">
        <v>4.0399999999999998E-2</v>
      </c>
    </row>
    <row r="118" spans="1:8" s="7" customFormat="1" ht="15" customHeight="1" x14ac:dyDescent="0.2">
      <c r="A118" s="1239"/>
      <c r="B118" s="1059" t="s">
        <v>1711</v>
      </c>
      <c r="C118" s="855">
        <v>156310</v>
      </c>
      <c r="D118" s="855">
        <v>6400</v>
      </c>
      <c r="E118" s="858">
        <v>4.0899999999999999E-2</v>
      </c>
      <c r="F118" s="858">
        <v>7.2099999999999997E-2</v>
      </c>
      <c r="G118" s="858">
        <v>7.8200000000000006E-2</v>
      </c>
      <c r="H118" s="858">
        <v>9.06E-2</v>
      </c>
    </row>
    <row r="119" spans="1:8" s="7" customFormat="1" ht="15" customHeight="1" x14ac:dyDescent="0.2">
      <c r="A119" s="1239"/>
      <c r="B119" s="1059" t="s">
        <v>1578</v>
      </c>
      <c r="C119" s="855">
        <v>123524</v>
      </c>
      <c r="D119" s="855">
        <v>25163</v>
      </c>
      <c r="E119" s="858">
        <v>0.20369999999999999</v>
      </c>
      <c r="F119" s="858">
        <v>0.2858</v>
      </c>
      <c r="G119" s="858">
        <v>0.37180000000000002</v>
      </c>
      <c r="H119" s="858">
        <v>0.2021</v>
      </c>
    </row>
    <row r="120" spans="1:8" s="7" customFormat="1" ht="15" customHeight="1" x14ac:dyDescent="0.2">
      <c r="A120" s="1239"/>
      <c r="B120" s="1059" t="s">
        <v>1712</v>
      </c>
      <c r="C120" s="855">
        <v>48895</v>
      </c>
      <c r="D120" s="855">
        <v>4158</v>
      </c>
      <c r="E120" s="858">
        <v>8.5000000000000006E-2</v>
      </c>
      <c r="F120" s="858">
        <v>0.14219999999999999</v>
      </c>
      <c r="G120" s="858">
        <v>0.14180000000000001</v>
      </c>
      <c r="H120" s="858">
        <v>0.15970000000000001</v>
      </c>
    </row>
    <row r="121" spans="1:8" s="7" customFormat="1" ht="15" customHeight="1" x14ac:dyDescent="0.2">
      <c r="A121" s="1239"/>
      <c r="B121" s="1059" t="s">
        <v>1713</v>
      </c>
      <c r="C121" s="855">
        <v>14561</v>
      </c>
      <c r="D121" s="855">
        <v>2310</v>
      </c>
      <c r="E121" s="858">
        <v>0.15859999999999999</v>
      </c>
      <c r="F121" s="858">
        <v>0.2351</v>
      </c>
      <c r="G121" s="858">
        <v>0.2364</v>
      </c>
      <c r="H121" s="858">
        <v>0.2132</v>
      </c>
    </row>
    <row r="122" spans="1:8" s="7" customFormat="1" ht="15" customHeight="1" x14ac:dyDescent="0.2">
      <c r="A122" s="1239"/>
      <c r="B122" s="1059" t="s">
        <v>1714</v>
      </c>
      <c r="C122" s="855">
        <v>60068</v>
      </c>
      <c r="D122" s="855">
        <v>18695</v>
      </c>
      <c r="E122" s="858">
        <v>0.31119999999999998</v>
      </c>
      <c r="F122" s="858">
        <v>0.52600000000000002</v>
      </c>
      <c r="G122" s="858">
        <v>0.59179999999999999</v>
      </c>
      <c r="H122" s="858">
        <v>0.3392</v>
      </c>
    </row>
    <row r="123" spans="1:8" s="7" customFormat="1" ht="15" customHeight="1" x14ac:dyDescent="0.2">
      <c r="A123" s="1240"/>
      <c r="B123" s="1059" t="s">
        <v>1582</v>
      </c>
      <c r="C123" s="855">
        <v>0</v>
      </c>
      <c r="D123" s="855">
        <v>0</v>
      </c>
      <c r="E123" s="858">
        <v>0</v>
      </c>
      <c r="F123" s="858">
        <v>1</v>
      </c>
      <c r="G123" s="858">
        <v>0</v>
      </c>
      <c r="H123" s="858">
        <v>0</v>
      </c>
    </row>
    <row r="124" spans="1:8" s="7" customFormat="1" ht="15" customHeight="1" x14ac:dyDescent="0.2">
      <c r="A124" s="1238" t="s">
        <v>1719</v>
      </c>
      <c r="B124" s="1058" t="s">
        <v>1564</v>
      </c>
      <c r="C124" s="855">
        <v>1751095</v>
      </c>
      <c r="D124" s="855">
        <v>54</v>
      </c>
      <c r="E124" s="857">
        <v>0</v>
      </c>
      <c r="F124" s="857">
        <v>1.2999999999999999E-3</v>
      </c>
      <c r="G124" s="857">
        <v>1.1000000000000001E-3</v>
      </c>
      <c r="H124" s="857">
        <v>0</v>
      </c>
    </row>
    <row r="125" spans="1:8" s="7" customFormat="1" ht="15" customHeight="1" x14ac:dyDescent="0.2">
      <c r="A125" s="1239"/>
      <c r="B125" s="1059" t="s">
        <v>1706</v>
      </c>
      <c r="C125" s="855">
        <v>0</v>
      </c>
      <c r="D125" s="855">
        <v>0</v>
      </c>
      <c r="E125" s="858">
        <v>0</v>
      </c>
      <c r="F125" s="858">
        <v>0</v>
      </c>
      <c r="G125" s="858">
        <v>0</v>
      </c>
      <c r="H125" s="858">
        <v>0</v>
      </c>
    </row>
    <row r="126" spans="1:8" s="7" customFormat="1" ht="15" customHeight="1" x14ac:dyDescent="0.2">
      <c r="A126" s="1239"/>
      <c r="B126" s="1059" t="s">
        <v>1707</v>
      </c>
      <c r="C126" s="855">
        <v>1751095</v>
      </c>
      <c r="D126" s="855">
        <v>54</v>
      </c>
      <c r="E126" s="858">
        <v>0</v>
      </c>
      <c r="F126" s="858">
        <v>1.2999999999999999E-3</v>
      </c>
      <c r="G126" s="858">
        <v>1.1000000000000001E-3</v>
      </c>
      <c r="H126" s="858">
        <v>0</v>
      </c>
    </row>
    <row r="127" spans="1:8" s="7" customFormat="1" ht="15" customHeight="1" x14ac:dyDescent="0.2">
      <c r="A127" s="1239"/>
      <c r="B127" s="1059" t="s">
        <v>1569</v>
      </c>
      <c r="C127" s="855">
        <v>307314</v>
      </c>
      <c r="D127" s="855">
        <v>30</v>
      </c>
      <c r="E127" s="858">
        <v>1E-4</v>
      </c>
      <c r="F127" s="858">
        <v>2E-3</v>
      </c>
      <c r="G127" s="858">
        <v>2.0999999999999999E-3</v>
      </c>
      <c r="H127" s="858">
        <v>0</v>
      </c>
    </row>
    <row r="128" spans="1:8" s="7" customFormat="1" ht="15" customHeight="1" x14ac:dyDescent="0.2">
      <c r="A128" s="1239"/>
      <c r="B128" s="1059" t="s">
        <v>1570</v>
      </c>
      <c r="C128" s="855">
        <v>232706</v>
      </c>
      <c r="D128" s="855">
        <v>68</v>
      </c>
      <c r="E128" s="858">
        <v>2.9999999999999997E-4</v>
      </c>
      <c r="F128" s="858">
        <v>3.0000000000000001E-3</v>
      </c>
      <c r="G128" s="858">
        <v>3.8999999999999998E-3</v>
      </c>
      <c r="H128" s="858">
        <v>1E-4</v>
      </c>
    </row>
    <row r="129" spans="1:8" s="7" customFormat="1" ht="15" customHeight="1" x14ac:dyDescent="0.2">
      <c r="A129" s="1239"/>
      <c r="B129" s="1059" t="s">
        <v>1571</v>
      </c>
      <c r="C129" s="855">
        <v>73246</v>
      </c>
      <c r="D129" s="855">
        <v>62</v>
      </c>
      <c r="E129" s="858">
        <v>8.0000000000000004E-4</v>
      </c>
      <c r="F129" s="858">
        <v>5.7999999999999996E-3</v>
      </c>
      <c r="G129" s="858">
        <v>6.7999999999999996E-3</v>
      </c>
      <c r="H129" s="858">
        <v>2.0000000000000001E-4</v>
      </c>
    </row>
    <row r="130" spans="1:8" s="7" customFormat="1" ht="15" customHeight="1" x14ac:dyDescent="0.2">
      <c r="A130" s="1239"/>
      <c r="B130" s="1059" t="s">
        <v>1572</v>
      </c>
      <c r="C130" s="855">
        <v>267952</v>
      </c>
      <c r="D130" s="855">
        <v>300</v>
      </c>
      <c r="E130" s="858">
        <v>1.1000000000000001E-3</v>
      </c>
      <c r="F130" s="858">
        <v>1.37E-2</v>
      </c>
      <c r="G130" s="858">
        <v>1.2800000000000001E-2</v>
      </c>
      <c r="H130" s="858">
        <v>2.0000000000000001E-4</v>
      </c>
    </row>
    <row r="131" spans="1:8" s="7" customFormat="1" ht="15" customHeight="1" x14ac:dyDescent="0.2">
      <c r="A131" s="1239"/>
      <c r="B131" s="1059" t="s">
        <v>1708</v>
      </c>
      <c r="C131" s="855">
        <v>203207</v>
      </c>
      <c r="D131" s="855">
        <v>174</v>
      </c>
      <c r="E131" s="858">
        <v>8.9999999999999998E-4</v>
      </c>
      <c r="F131" s="858">
        <v>1.1900000000000001E-2</v>
      </c>
      <c r="G131" s="858">
        <v>1.0500000000000001E-2</v>
      </c>
      <c r="H131" s="858">
        <v>2.0000000000000001E-4</v>
      </c>
    </row>
    <row r="132" spans="1:8" s="7" customFormat="1" ht="15" customHeight="1" x14ac:dyDescent="0.2">
      <c r="A132" s="1239"/>
      <c r="B132" s="1059" t="s">
        <v>1709</v>
      </c>
      <c r="C132" s="855">
        <v>64745</v>
      </c>
      <c r="D132" s="855">
        <v>126</v>
      </c>
      <c r="E132" s="858">
        <v>1.9E-3</v>
      </c>
      <c r="F132" s="858">
        <v>2.1999999999999999E-2</v>
      </c>
      <c r="G132" s="858">
        <v>2.0199999999999999E-2</v>
      </c>
      <c r="H132" s="858">
        <v>4.0000000000000002E-4</v>
      </c>
    </row>
    <row r="133" spans="1:8" s="7" customFormat="1" ht="15" customHeight="1" x14ac:dyDescent="0.2">
      <c r="A133" s="1239"/>
      <c r="B133" s="1059" t="s">
        <v>1575</v>
      </c>
      <c r="C133" s="855">
        <v>144966</v>
      </c>
      <c r="D133" s="855">
        <v>1087</v>
      </c>
      <c r="E133" s="858">
        <v>7.4999999999999997E-3</v>
      </c>
      <c r="F133" s="858">
        <v>4.5600000000000002E-2</v>
      </c>
      <c r="G133" s="858">
        <v>4.8300000000000003E-2</v>
      </c>
      <c r="H133" s="858">
        <v>1.5E-3</v>
      </c>
    </row>
    <row r="134" spans="1:8" s="7" customFormat="1" ht="15" customHeight="1" x14ac:dyDescent="0.2">
      <c r="A134" s="1239"/>
      <c r="B134" s="1059" t="s">
        <v>1710</v>
      </c>
      <c r="C134" s="855">
        <v>93809</v>
      </c>
      <c r="D134" s="855">
        <v>490</v>
      </c>
      <c r="E134" s="858">
        <v>5.1999999999999998E-3</v>
      </c>
      <c r="F134" s="858">
        <v>3.4500000000000003E-2</v>
      </c>
      <c r="G134" s="858">
        <v>3.4700000000000002E-2</v>
      </c>
      <c r="H134" s="858">
        <v>1E-3</v>
      </c>
    </row>
    <row r="135" spans="1:8" s="7" customFormat="1" ht="15" customHeight="1" x14ac:dyDescent="0.2">
      <c r="A135" s="1239"/>
      <c r="B135" s="1059" t="s">
        <v>1711</v>
      </c>
      <c r="C135" s="855">
        <v>51157</v>
      </c>
      <c r="D135" s="855">
        <v>597</v>
      </c>
      <c r="E135" s="858">
        <v>1.17E-2</v>
      </c>
      <c r="F135" s="858">
        <v>7.0699999999999999E-2</v>
      </c>
      <c r="G135" s="858">
        <v>7.3200000000000001E-2</v>
      </c>
      <c r="H135" s="858">
        <v>2.3E-3</v>
      </c>
    </row>
    <row r="136" spans="1:8" s="7" customFormat="1" ht="15" customHeight="1" x14ac:dyDescent="0.2">
      <c r="A136" s="1239"/>
      <c r="B136" s="1059" t="s">
        <v>1578</v>
      </c>
      <c r="C136" s="855">
        <v>49146</v>
      </c>
      <c r="D136" s="855">
        <v>2037</v>
      </c>
      <c r="E136" s="858">
        <v>4.1399999999999999E-2</v>
      </c>
      <c r="F136" s="858">
        <v>0.23330000000000001</v>
      </c>
      <c r="G136" s="858">
        <v>0.2266</v>
      </c>
      <c r="H136" s="858">
        <v>8.3000000000000001E-3</v>
      </c>
    </row>
    <row r="137" spans="1:8" s="7" customFormat="1" ht="15" customHeight="1" x14ac:dyDescent="0.2">
      <c r="A137" s="1239"/>
      <c r="B137" s="1059" t="s">
        <v>1712</v>
      </c>
      <c r="C137" s="855">
        <v>32792</v>
      </c>
      <c r="D137" s="855">
        <v>854</v>
      </c>
      <c r="E137" s="858">
        <v>2.5999999999999999E-2</v>
      </c>
      <c r="F137" s="858">
        <v>0.1381</v>
      </c>
      <c r="G137" s="858">
        <v>0.14030000000000001</v>
      </c>
      <c r="H137" s="858">
        <v>5.1999999999999998E-3</v>
      </c>
    </row>
    <row r="138" spans="1:8" s="7" customFormat="1" ht="15" customHeight="1" x14ac:dyDescent="0.2">
      <c r="A138" s="1239"/>
      <c r="B138" s="1059" t="s">
        <v>1713</v>
      </c>
      <c r="C138" s="855">
        <v>6298</v>
      </c>
      <c r="D138" s="855">
        <v>429</v>
      </c>
      <c r="E138" s="858">
        <v>6.8099999999999994E-2</v>
      </c>
      <c r="F138" s="858">
        <v>0.25340000000000001</v>
      </c>
      <c r="G138" s="858">
        <v>0.22989999999999999</v>
      </c>
      <c r="H138" s="858">
        <v>1.3599999999999999E-2</v>
      </c>
    </row>
    <row r="139" spans="1:8" s="7" customFormat="1" ht="15" customHeight="1" x14ac:dyDescent="0.2">
      <c r="A139" s="1239"/>
      <c r="B139" s="1059" t="s">
        <v>1714</v>
      </c>
      <c r="C139" s="855">
        <v>10056</v>
      </c>
      <c r="D139" s="855">
        <v>754</v>
      </c>
      <c r="E139" s="858">
        <v>7.4999999999999997E-2</v>
      </c>
      <c r="F139" s="858">
        <v>0.41970000000000002</v>
      </c>
      <c r="G139" s="858">
        <v>0.50590000000000002</v>
      </c>
      <c r="H139" s="858">
        <v>1.4999999999999999E-2</v>
      </c>
    </row>
    <row r="140" spans="1:8" s="7" customFormat="1" ht="15" customHeight="1" x14ac:dyDescent="0.2">
      <c r="A140" s="1240"/>
      <c r="B140" s="1059" t="s">
        <v>1582</v>
      </c>
      <c r="C140" s="855">
        <v>0</v>
      </c>
      <c r="D140" s="855">
        <v>0</v>
      </c>
      <c r="E140" s="858">
        <v>0</v>
      </c>
      <c r="F140" s="858">
        <v>1</v>
      </c>
      <c r="G140" s="858">
        <v>0</v>
      </c>
      <c r="H140" s="858">
        <v>0</v>
      </c>
    </row>
    <row r="141" spans="1:8" s="7" customFormat="1" ht="15" customHeight="1" x14ac:dyDescent="0.2">
      <c r="A141" s="1238" t="s">
        <v>184</v>
      </c>
      <c r="B141" s="1058" t="s">
        <v>1564</v>
      </c>
      <c r="C141" s="855">
        <v>3785679</v>
      </c>
      <c r="D141" s="855">
        <v>991</v>
      </c>
      <c r="E141" s="857">
        <v>2.9999999999999997E-4</v>
      </c>
      <c r="F141" s="857">
        <v>0</v>
      </c>
      <c r="G141" s="857">
        <v>1E-3</v>
      </c>
      <c r="H141" s="857">
        <v>1.4E-3</v>
      </c>
    </row>
    <row r="142" spans="1:8" s="7" customFormat="1" ht="15" customHeight="1" x14ac:dyDescent="0.2">
      <c r="A142" s="1239"/>
      <c r="B142" s="1059" t="s">
        <v>1706</v>
      </c>
      <c r="C142" s="855">
        <v>1085714</v>
      </c>
      <c r="D142" s="855">
        <v>405</v>
      </c>
      <c r="E142" s="858">
        <v>4.0000000000000002E-4</v>
      </c>
      <c r="F142" s="858">
        <v>0</v>
      </c>
      <c r="G142" s="858">
        <v>5.9999999999999995E-4</v>
      </c>
      <c r="H142" s="858">
        <v>1.1000000000000001E-3</v>
      </c>
    </row>
    <row r="143" spans="1:8" s="7" customFormat="1" ht="15" customHeight="1" x14ac:dyDescent="0.2">
      <c r="A143" s="1239"/>
      <c r="B143" s="1059" t="s">
        <v>1707</v>
      </c>
      <c r="C143" s="855">
        <v>2699965</v>
      </c>
      <c r="D143" s="855">
        <v>586</v>
      </c>
      <c r="E143" s="858">
        <v>2.0000000000000001E-4</v>
      </c>
      <c r="F143" s="858">
        <v>0</v>
      </c>
      <c r="G143" s="858">
        <v>1.1999999999999999E-3</v>
      </c>
      <c r="H143" s="858">
        <v>2.0999999999999999E-3</v>
      </c>
    </row>
    <row r="144" spans="1:8" s="7" customFormat="1" ht="15" customHeight="1" x14ac:dyDescent="0.2">
      <c r="A144" s="1239"/>
      <c r="B144" s="1059" t="s">
        <v>1569</v>
      </c>
      <c r="C144" s="855">
        <v>1002896</v>
      </c>
      <c r="D144" s="855">
        <v>517</v>
      </c>
      <c r="E144" s="858">
        <v>5.0000000000000001E-4</v>
      </c>
      <c r="F144" s="858">
        <v>0</v>
      </c>
      <c r="G144" s="858">
        <v>2E-3</v>
      </c>
      <c r="H144" s="858">
        <v>2.5000000000000001E-3</v>
      </c>
    </row>
    <row r="145" spans="1:8" s="7" customFormat="1" ht="15" customHeight="1" x14ac:dyDescent="0.2">
      <c r="A145" s="1239"/>
      <c r="B145" s="1059" t="s">
        <v>1570</v>
      </c>
      <c r="C145" s="855">
        <v>734657</v>
      </c>
      <c r="D145" s="855">
        <v>984</v>
      </c>
      <c r="E145" s="858">
        <v>1.2999999999999999E-3</v>
      </c>
      <c r="F145" s="858">
        <v>0</v>
      </c>
      <c r="G145" s="858">
        <v>3.7000000000000002E-3</v>
      </c>
      <c r="H145" s="858">
        <v>1.8800000000000001E-2</v>
      </c>
    </row>
    <row r="146" spans="1:8" s="7" customFormat="1" ht="15" customHeight="1" x14ac:dyDescent="0.2">
      <c r="A146" s="1239"/>
      <c r="B146" s="1059" t="s">
        <v>1571</v>
      </c>
      <c r="C146" s="855">
        <v>273071</v>
      </c>
      <c r="D146" s="855">
        <v>817</v>
      </c>
      <c r="E146" s="858">
        <v>3.0000000000000001E-3</v>
      </c>
      <c r="F146" s="858">
        <v>0</v>
      </c>
      <c r="G146" s="858">
        <v>6.3E-3</v>
      </c>
      <c r="H146" s="858">
        <v>7.6E-3</v>
      </c>
    </row>
    <row r="147" spans="1:8" s="7" customFormat="1" ht="15" customHeight="1" x14ac:dyDescent="0.2">
      <c r="A147" s="1239"/>
      <c r="B147" s="1059" t="s">
        <v>1572</v>
      </c>
      <c r="C147" s="855">
        <v>843875</v>
      </c>
      <c r="D147" s="855">
        <v>4068</v>
      </c>
      <c r="E147" s="858">
        <v>4.7999999999999996E-3</v>
      </c>
      <c r="F147" s="858">
        <v>0</v>
      </c>
      <c r="G147" s="858">
        <v>1.34E-2</v>
      </c>
      <c r="H147" s="858">
        <v>1.5900000000000001E-2</v>
      </c>
    </row>
    <row r="148" spans="1:8" s="7" customFormat="1" ht="15" customHeight="1" x14ac:dyDescent="0.2">
      <c r="A148" s="1239"/>
      <c r="B148" s="1059" t="s">
        <v>1708</v>
      </c>
      <c r="C148" s="855">
        <v>661880</v>
      </c>
      <c r="D148" s="855">
        <v>2691</v>
      </c>
      <c r="E148" s="858">
        <v>4.1000000000000003E-3</v>
      </c>
      <c r="F148" s="858">
        <v>0</v>
      </c>
      <c r="G148" s="858">
        <v>1.12E-2</v>
      </c>
      <c r="H148" s="858">
        <v>1.5599999999999999E-2</v>
      </c>
    </row>
    <row r="149" spans="1:8" s="7" customFormat="1" ht="15" customHeight="1" x14ac:dyDescent="0.2">
      <c r="A149" s="1239"/>
      <c r="B149" s="1059" t="s">
        <v>1709</v>
      </c>
      <c r="C149" s="855">
        <v>181995</v>
      </c>
      <c r="D149" s="855">
        <v>1377</v>
      </c>
      <c r="E149" s="858">
        <v>7.6E-3</v>
      </c>
      <c r="F149" s="858">
        <v>0</v>
      </c>
      <c r="G149" s="858">
        <v>2.1399999999999999E-2</v>
      </c>
      <c r="H149" s="858">
        <v>1.6899999999999998E-2</v>
      </c>
    </row>
    <row r="150" spans="1:8" s="7" customFormat="1" ht="15" customHeight="1" x14ac:dyDescent="0.2">
      <c r="A150" s="1239"/>
      <c r="B150" s="1059" t="s">
        <v>1575</v>
      </c>
      <c r="C150" s="855">
        <v>505162</v>
      </c>
      <c r="D150" s="855">
        <v>11570</v>
      </c>
      <c r="E150" s="858">
        <v>2.29E-2</v>
      </c>
      <c r="F150" s="858">
        <v>0</v>
      </c>
      <c r="G150" s="858">
        <v>5.3199999999999997E-2</v>
      </c>
      <c r="H150" s="858">
        <v>5.5599999999999997E-2</v>
      </c>
    </row>
    <row r="151" spans="1:8" s="7" customFormat="1" ht="15" customHeight="1" x14ac:dyDescent="0.2">
      <c r="A151" s="1239"/>
      <c r="B151" s="1059" t="s">
        <v>1710</v>
      </c>
      <c r="C151" s="855">
        <v>286949</v>
      </c>
      <c r="D151" s="855">
        <v>4164</v>
      </c>
      <c r="E151" s="858">
        <v>1.4500000000000001E-2</v>
      </c>
      <c r="F151" s="858">
        <v>0</v>
      </c>
      <c r="G151" s="858">
        <v>3.5400000000000001E-2</v>
      </c>
      <c r="H151" s="858">
        <v>3.78E-2</v>
      </c>
    </row>
    <row r="152" spans="1:8" s="7" customFormat="1" ht="15" customHeight="1" x14ac:dyDescent="0.2">
      <c r="A152" s="1239"/>
      <c r="B152" s="1059" t="s">
        <v>1711</v>
      </c>
      <c r="C152" s="855">
        <v>218213</v>
      </c>
      <c r="D152" s="855">
        <v>7406</v>
      </c>
      <c r="E152" s="858">
        <v>3.39E-2</v>
      </c>
      <c r="F152" s="858">
        <v>0</v>
      </c>
      <c r="G152" s="858">
        <v>7.6600000000000001E-2</v>
      </c>
      <c r="H152" s="858">
        <v>8.5000000000000006E-2</v>
      </c>
    </row>
    <row r="153" spans="1:8" s="7" customFormat="1" ht="15" customHeight="1" x14ac:dyDescent="0.2">
      <c r="A153" s="1239"/>
      <c r="B153" s="1059" t="s">
        <v>1578</v>
      </c>
      <c r="C153" s="855">
        <v>206073</v>
      </c>
      <c r="D153" s="855">
        <v>35933</v>
      </c>
      <c r="E153" s="858">
        <v>0.1744</v>
      </c>
      <c r="F153" s="858">
        <v>0</v>
      </c>
      <c r="G153" s="858">
        <v>0.3231</v>
      </c>
      <c r="H153" s="858">
        <v>0.18990000000000001</v>
      </c>
    </row>
    <row r="154" spans="1:8" s="7" customFormat="1" ht="15" customHeight="1" x14ac:dyDescent="0.2">
      <c r="A154" s="1239"/>
      <c r="B154" s="1059" t="s">
        <v>1712</v>
      </c>
      <c r="C154" s="855">
        <v>93866</v>
      </c>
      <c r="D154" s="855">
        <v>5952</v>
      </c>
      <c r="E154" s="858">
        <v>6.3399999999999998E-2</v>
      </c>
      <c r="F154" s="858">
        <v>0</v>
      </c>
      <c r="G154" s="858">
        <v>0.1411</v>
      </c>
      <c r="H154" s="858">
        <v>0.14460000000000001</v>
      </c>
    </row>
    <row r="155" spans="1:8" s="7" customFormat="1" ht="15" customHeight="1" x14ac:dyDescent="0.2">
      <c r="A155" s="1239"/>
      <c r="B155" s="1059" t="s">
        <v>1713</v>
      </c>
      <c r="C155" s="855">
        <v>23770</v>
      </c>
      <c r="D155" s="855">
        <v>3208</v>
      </c>
      <c r="E155" s="858">
        <v>0.13500000000000001</v>
      </c>
      <c r="F155" s="858">
        <v>0</v>
      </c>
      <c r="G155" s="858">
        <v>0.2359</v>
      </c>
      <c r="H155" s="858">
        <v>0.1946</v>
      </c>
    </row>
    <row r="156" spans="1:8" s="7" customFormat="1" ht="15" customHeight="1" x14ac:dyDescent="0.2">
      <c r="A156" s="1239"/>
      <c r="B156" s="1059" t="s">
        <v>1714</v>
      </c>
      <c r="C156" s="855">
        <v>88437</v>
      </c>
      <c r="D156" s="855">
        <v>26773</v>
      </c>
      <c r="E156" s="858">
        <v>0.30270000000000002</v>
      </c>
      <c r="F156" s="858">
        <v>0</v>
      </c>
      <c r="G156" s="858">
        <v>0.53969999999999996</v>
      </c>
      <c r="H156" s="858">
        <v>0.32129999999999997</v>
      </c>
    </row>
    <row r="157" spans="1:8" s="7" customFormat="1" ht="15" customHeight="1" x14ac:dyDescent="0.2">
      <c r="A157" s="1240"/>
      <c r="B157" s="1059" t="s">
        <v>1582</v>
      </c>
      <c r="C157" s="855">
        <v>0</v>
      </c>
      <c r="D157" s="855">
        <v>0</v>
      </c>
      <c r="E157" s="858">
        <v>0</v>
      </c>
      <c r="F157" s="858">
        <v>0</v>
      </c>
      <c r="G157" s="858">
        <v>0</v>
      </c>
      <c r="H157" s="858">
        <v>0</v>
      </c>
    </row>
    <row r="158" spans="1:8" s="7" customFormat="1" ht="15" customHeight="1" x14ac:dyDescent="0.2">
      <c r="A158" s="860"/>
    </row>
    <row r="159" spans="1:8" s="7" customFormat="1" ht="15" customHeight="1" x14ac:dyDescent="0.2">
      <c r="A159" s="860"/>
    </row>
    <row r="160" spans="1:8" s="7" customFormat="1" ht="15" customHeight="1" x14ac:dyDescent="0.2">
      <c r="A160" s="860"/>
    </row>
    <row r="161" spans="1:8" s="7" customFormat="1" ht="15" customHeight="1" x14ac:dyDescent="0.2">
      <c r="A161" s="1235" t="s">
        <v>1557</v>
      </c>
      <c r="B161" s="1236"/>
      <c r="C161" s="1236"/>
      <c r="D161" s="1236"/>
      <c r="E161" s="1236"/>
      <c r="F161" s="1236"/>
      <c r="G161" s="1236"/>
      <c r="H161" s="1237"/>
    </row>
    <row r="162" spans="1:8" s="7" customFormat="1" ht="15" customHeight="1" x14ac:dyDescent="0.2">
      <c r="A162" s="1241" t="s">
        <v>1699</v>
      </c>
      <c r="B162" s="1241" t="s">
        <v>1544</v>
      </c>
      <c r="C162" s="1242" t="s">
        <v>1700</v>
      </c>
      <c r="D162" s="1198"/>
      <c r="E162" s="1243" t="s">
        <v>1701</v>
      </c>
      <c r="F162" s="1241" t="s">
        <v>1702</v>
      </c>
      <c r="G162" s="1243" t="s">
        <v>1703</v>
      </c>
      <c r="H162" s="1243" t="s">
        <v>1704</v>
      </c>
    </row>
    <row r="163" spans="1:8" s="7" customFormat="1" ht="45" x14ac:dyDescent="0.2">
      <c r="A163" s="1127"/>
      <c r="B163" s="1127"/>
      <c r="C163" s="742"/>
      <c r="D163" s="743" t="s">
        <v>1705</v>
      </c>
      <c r="E163" s="1244"/>
      <c r="F163" s="1127"/>
      <c r="G163" s="1244"/>
      <c r="H163" s="1244"/>
    </row>
    <row r="164" spans="1:8" s="7" customFormat="1" ht="15" customHeight="1" x14ac:dyDescent="0.2">
      <c r="A164" s="1228" t="s">
        <v>325</v>
      </c>
      <c r="B164" s="856" t="s">
        <v>1564</v>
      </c>
      <c r="C164" s="856">
        <v>5</v>
      </c>
      <c r="D164" s="856">
        <v>0</v>
      </c>
      <c r="E164" s="857">
        <v>0</v>
      </c>
      <c r="F164" s="857">
        <v>5.0000000000000001E-4</v>
      </c>
      <c r="G164" s="857">
        <v>4.0000000000000002E-4</v>
      </c>
      <c r="H164" s="857">
        <v>0</v>
      </c>
    </row>
    <row r="165" spans="1:8" s="7" customFormat="1" ht="15" customHeight="1" x14ac:dyDescent="0.2">
      <c r="A165" s="1229"/>
      <c r="B165" s="464" t="s">
        <v>1706</v>
      </c>
      <c r="C165" s="464">
        <v>5</v>
      </c>
      <c r="D165" s="464">
        <v>0</v>
      </c>
      <c r="E165" s="858">
        <v>0</v>
      </c>
      <c r="F165" s="858">
        <v>5.0000000000000001E-4</v>
      </c>
      <c r="G165" s="858">
        <v>4.0000000000000002E-4</v>
      </c>
      <c r="H165" s="858">
        <v>0</v>
      </c>
    </row>
    <row r="166" spans="1:8" s="7" customFormat="1" ht="15" customHeight="1" x14ac:dyDescent="0.2">
      <c r="A166" s="1229"/>
      <c r="B166" s="464" t="s">
        <v>1707</v>
      </c>
      <c r="C166" s="464">
        <v>0</v>
      </c>
      <c r="D166" s="464">
        <v>0</v>
      </c>
      <c r="E166" s="858">
        <v>0</v>
      </c>
      <c r="F166" s="858">
        <v>0</v>
      </c>
      <c r="G166" s="858">
        <v>0</v>
      </c>
      <c r="H166" s="858">
        <v>0</v>
      </c>
    </row>
    <row r="167" spans="1:8" s="7" customFormat="1" ht="15" customHeight="1" x14ac:dyDescent="0.2">
      <c r="A167" s="1229"/>
      <c r="B167" s="464" t="s">
        <v>1569</v>
      </c>
      <c r="C167" s="464">
        <v>1</v>
      </c>
      <c r="D167" s="464">
        <v>0</v>
      </c>
      <c r="E167" s="858">
        <v>0</v>
      </c>
      <c r="F167" s="858">
        <v>0</v>
      </c>
      <c r="G167" s="858">
        <v>1.5E-3</v>
      </c>
      <c r="H167" s="858">
        <v>0</v>
      </c>
    </row>
    <row r="168" spans="1:8" s="7" customFormat="1" ht="15" customHeight="1" x14ac:dyDescent="0.2">
      <c r="A168" s="1229"/>
      <c r="B168" s="464" t="s">
        <v>1570</v>
      </c>
      <c r="C168" s="464">
        <v>0</v>
      </c>
      <c r="D168" s="464">
        <v>0</v>
      </c>
      <c r="E168" s="858">
        <v>0</v>
      </c>
      <c r="F168" s="858">
        <v>0</v>
      </c>
      <c r="G168" s="858">
        <v>0</v>
      </c>
      <c r="H168" s="858">
        <v>0</v>
      </c>
    </row>
    <row r="169" spans="1:8" s="7" customFormat="1" ht="15" customHeight="1" x14ac:dyDescent="0.2">
      <c r="A169" s="1229"/>
      <c r="B169" s="464" t="s">
        <v>1571</v>
      </c>
      <c r="C169" s="464">
        <v>0</v>
      </c>
      <c r="D169" s="464">
        <v>0</v>
      </c>
      <c r="E169" s="858">
        <v>0</v>
      </c>
      <c r="F169" s="858">
        <v>0</v>
      </c>
      <c r="G169" s="858">
        <v>0</v>
      </c>
      <c r="H169" s="858">
        <v>0</v>
      </c>
    </row>
    <row r="170" spans="1:8" s="7" customFormat="1" ht="15" customHeight="1" x14ac:dyDescent="0.2">
      <c r="A170" s="1229"/>
      <c r="B170" s="464" t="s">
        <v>1572</v>
      </c>
      <c r="C170" s="464">
        <v>0</v>
      </c>
      <c r="D170" s="464">
        <v>0</v>
      </c>
      <c r="E170" s="858">
        <v>0</v>
      </c>
      <c r="F170" s="858">
        <v>0</v>
      </c>
      <c r="G170" s="858">
        <v>0</v>
      </c>
      <c r="H170" s="858">
        <v>0</v>
      </c>
    </row>
    <row r="171" spans="1:8" s="7" customFormat="1" ht="15" customHeight="1" x14ac:dyDescent="0.2">
      <c r="A171" s="1229"/>
      <c r="B171" s="464" t="s">
        <v>1708</v>
      </c>
      <c r="C171" s="464">
        <v>0</v>
      </c>
      <c r="D171" s="464">
        <v>0</v>
      </c>
      <c r="E171" s="858">
        <v>0</v>
      </c>
      <c r="F171" s="858">
        <v>0</v>
      </c>
      <c r="G171" s="858">
        <v>0</v>
      </c>
      <c r="H171" s="858">
        <v>0</v>
      </c>
    </row>
    <row r="172" spans="1:8" s="7" customFormat="1" ht="15" customHeight="1" x14ac:dyDescent="0.2">
      <c r="A172" s="1229"/>
      <c r="B172" s="464" t="s">
        <v>1709</v>
      </c>
      <c r="C172" s="464">
        <v>0</v>
      </c>
      <c r="D172" s="464">
        <v>0</v>
      </c>
      <c r="E172" s="858">
        <v>0</v>
      </c>
      <c r="F172" s="858">
        <v>0</v>
      </c>
      <c r="G172" s="858">
        <v>0</v>
      </c>
      <c r="H172" s="858">
        <v>0</v>
      </c>
    </row>
    <row r="173" spans="1:8" s="7" customFormat="1" ht="15" customHeight="1" x14ac:dyDescent="0.2">
      <c r="A173" s="1229"/>
      <c r="B173" s="464" t="s">
        <v>1575</v>
      </c>
      <c r="C173" s="464">
        <v>0</v>
      </c>
      <c r="D173" s="464">
        <v>0</v>
      </c>
      <c r="E173" s="858">
        <v>0</v>
      </c>
      <c r="F173" s="858">
        <v>0</v>
      </c>
      <c r="G173" s="858">
        <v>0</v>
      </c>
      <c r="H173" s="858">
        <v>0</v>
      </c>
    </row>
    <row r="174" spans="1:8" s="7" customFormat="1" ht="15" customHeight="1" x14ac:dyDescent="0.2">
      <c r="A174" s="1229"/>
      <c r="B174" s="464" t="s">
        <v>1710</v>
      </c>
      <c r="C174" s="464">
        <v>0</v>
      </c>
      <c r="D174" s="464">
        <v>0</v>
      </c>
      <c r="E174" s="858">
        <v>0</v>
      </c>
      <c r="F174" s="858">
        <v>0</v>
      </c>
      <c r="G174" s="858">
        <v>0</v>
      </c>
      <c r="H174" s="858">
        <v>0</v>
      </c>
    </row>
    <row r="175" spans="1:8" s="7" customFormat="1" ht="15" customHeight="1" x14ac:dyDescent="0.2">
      <c r="A175" s="1229"/>
      <c r="B175" s="464" t="s">
        <v>1711</v>
      </c>
      <c r="C175" s="464">
        <v>0</v>
      </c>
      <c r="D175" s="464">
        <v>0</v>
      </c>
      <c r="E175" s="858">
        <v>0</v>
      </c>
      <c r="F175" s="858">
        <v>0</v>
      </c>
      <c r="G175" s="858">
        <v>0</v>
      </c>
      <c r="H175" s="858">
        <v>0</v>
      </c>
    </row>
    <row r="176" spans="1:8" s="7" customFormat="1" ht="15" customHeight="1" x14ac:dyDescent="0.2">
      <c r="A176" s="1229"/>
      <c r="B176" s="464" t="s">
        <v>1578</v>
      </c>
      <c r="C176" s="464">
        <v>0</v>
      </c>
      <c r="D176" s="464">
        <v>0</v>
      </c>
      <c r="E176" s="858">
        <v>0</v>
      </c>
      <c r="F176" s="858">
        <v>0</v>
      </c>
      <c r="G176" s="858">
        <v>0</v>
      </c>
      <c r="H176" s="858">
        <v>0</v>
      </c>
    </row>
    <row r="177" spans="1:8" s="7" customFormat="1" ht="15" customHeight="1" x14ac:dyDescent="0.2">
      <c r="A177" s="1229"/>
      <c r="B177" s="464" t="s">
        <v>1712</v>
      </c>
      <c r="C177" s="464">
        <v>0</v>
      </c>
      <c r="D177" s="464">
        <v>0</v>
      </c>
      <c r="E177" s="858">
        <v>0</v>
      </c>
      <c r="F177" s="858">
        <v>0</v>
      </c>
      <c r="G177" s="858">
        <v>0</v>
      </c>
      <c r="H177" s="858">
        <v>0</v>
      </c>
    </row>
    <row r="178" spans="1:8" s="7" customFormat="1" ht="15" customHeight="1" x14ac:dyDescent="0.2">
      <c r="A178" s="1229"/>
      <c r="B178" s="464" t="s">
        <v>1713</v>
      </c>
      <c r="C178" s="464">
        <v>0</v>
      </c>
      <c r="D178" s="464">
        <v>0</v>
      </c>
      <c r="E178" s="858">
        <v>0</v>
      </c>
      <c r="F178" s="858">
        <v>0</v>
      </c>
      <c r="G178" s="858">
        <v>0</v>
      </c>
      <c r="H178" s="858">
        <v>0</v>
      </c>
    </row>
    <row r="179" spans="1:8" s="7" customFormat="1" ht="15" customHeight="1" x14ac:dyDescent="0.2">
      <c r="A179" s="1229"/>
      <c r="B179" s="464" t="s">
        <v>1714</v>
      </c>
      <c r="C179" s="464">
        <v>0</v>
      </c>
      <c r="D179" s="464">
        <v>0</v>
      </c>
      <c r="E179" s="858">
        <v>0</v>
      </c>
      <c r="F179" s="858">
        <v>0</v>
      </c>
      <c r="G179" s="858">
        <v>0</v>
      </c>
      <c r="H179" s="858">
        <v>0</v>
      </c>
    </row>
    <row r="180" spans="1:8" s="7" customFormat="1" ht="15" customHeight="1" x14ac:dyDescent="0.2">
      <c r="A180" s="1234"/>
      <c r="B180" s="464" t="s">
        <v>1582</v>
      </c>
      <c r="C180" s="464">
        <v>0</v>
      </c>
      <c r="D180" s="464">
        <v>0</v>
      </c>
      <c r="E180" s="858">
        <v>0</v>
      </c>
      <c r="F180" s="858">
        <v>0</v>
      </c>
      <c r="G180" s="858">
        <v>0</v>
      </c>
      <c r="H180" s="858">
        <v>0</v>
      </c>
    </row>
    <row r="181" spans="1:8" s="7" customFormat="1" ht="15" customHeight="1" x14ac:dyDescent="0.2">
      <c r="A181" s="1228" t="s">
        <v>1720</v>
      </c>
      <c r="B181" s="856" t="s">
        <v>1564</v>
      </c>
      <c r="C181" s="856">
        <v>1533</v>
      </c>
      <c r="D181" s="856">
        <v>0</v>
      </c>
      <c r="E181" s="857">
        <v>0</v>
      </c>
      <c r="F181" s="857">
        <v>1E-3</v>
      </c>
      <c r="G181" s="857">
        <v>6.9999999999999999E-4</v>
      </c>
      <c r="H181" s="857">
        <v>0</v>
      </c>
    </row>
    <row r="182" spans="1:8" s="7" customFormat="1" ht="15" customHeight="1" x14ac:dyDescent="0.2">
      <c r="A182" s="1229"/>
      <c r="B182" s="464" t="s">
        <v>1706</v>
      </c>
      <c r="C182" s="464">
        <v>1343</v>
      </c>
      <c r="D182" s="464">
        <v>0</v>
      </c>
      <c r="E182" s="858">
        <v>0</v>
      </c>
      <c r="F182" s="858">
        <v>8.0000000000000004E-4</v>
      </c>
      <c r="G182" s="858">
        <v>5.9999999999999995E-4</v>
      </c>
      <c r="H182" s="858">
        <v>0</v>
      </c>
    </row>
    <row r="183" spans="1:8" s="7" customFormat="1" ht="15" customHeight="1" x14ac:dyDescent="0.2">
      <c r="A183" s="1229"/>
      <c r="B183" s="464" t="s">
        <v>1707</v>
      </c>
      <c r="C183" s="464">
        <v>190</v>
      </c>
      <c r="D183" s="464">
        <v>0</v>
      </c>
      <c r="E183" s="858">
        <v>0</v>
      </c>
      <c r="F183" s="858">
        <v>1.1999999999999999E-3</v>
      </c>
      <c r="G183" s="858">
        <v>1.1000000000000001E-3</v>
      </c>
      <c r="H183" s="858">
        <v>0</v>
      </c>
    </row>
    <row r="184" spans="1:8" s="7" customFormat="1" ht="15" customHeight="1" x14ac:dyDescent="0.2">
      <c r="A184" s="1229"/>
      <c r="B184" s="464" t="s">
        <v>1569</v>
      </c>
      <c r="C184" s="464">
        <v>518</v>
      </c>
      <c r="D184" s="464">
        <v>0</v>
      </c>
      <c r="E184" s="858">
        <v>0</v>
      </c>
      <c r="F184" s="858">
        <v>2.0999999999999999E-3</v>
      </c>
      <c r="G184" s="858">
        <v>2.0999999999999999E-3</v>
      </c>
      <c r="H184" s="858">
        <v>0</v>
      </c>
    </row>
    <row r="185" spans="1:8" s="7" customFormat="1" ht="15" customHeight="1" x14ac:dyDescent="0.2">
      <c r="A185" s="1229"/>
      <c r="B185" s="464" t="s">
        <v>1570</v>
      </c>
      <c r="C185" s="464">
        <v>663</v>
      </c>
      <c r="D185" s="464">
        <v>0</v>
      </c>
      <c r="E185" s="858">
        <v>0</v>
      </c>
      <c r="F185" s="858">
        <v>3.3E-3</v>
      </c>
      <c r="G185" s="858">
        <v>3.5000000000000001E-3</v>
      </c>
      <c r="H185" s="858">
        <v>0</v>
      </c>
    </row>
    <row r="186" spans="1:8" s="7" customFormat="1" ht="15" customHeight="1" x14ac:dyDescent="0.2">
      <c r="A186" s="1229"/>
      <c r="B186" s="464" t="s">
        <v>1571</v>
      </c>
      <c r="C186" s="464">
        <v>33</v>
      </c>
      <c r="D186" s="464">
        <v>0</v>
      </c>
      <c r="E186" s="858">
        <v>0</v>
      </c>
      <c r="F186" s="858">
        <v>7.1999999999999998E-3</v>
      </c>
      <c r="G186" s="858">
        <v>3.2000000000000002E-3</v>
      </c>
      <c r="H186" s="858">
        <v>0</v>
      </c>
    </row>
    <row r="187" spans="1:8" s="7" customFormat="1" ht="15" customHeight="1" x14ac:dyDescent="0.2">
      <c r="A187" s="1229"/>
      <c r="B187" s="464" t="s">
        <v>1572</v>
      </c>
      <c r="C187" s="464">
        <v>445</v>
      </c>
      <c r="D187" s="464">
        <v>0</v>
      </c>
      <c r="E187" s="858">
        <v>0</v>
      </c>
      <c r="F187" s="858">
        <v>1.46E-2</v>
      </c>
      <c r="G187" s="858">
        <v>6.1000000000000004E-3</v>
      </c>
      <c r="H187" s="858">
        <v>0</v>
      </c>
    </row>
    <row r="188" spans="1:8" s="7" customFormat="1" ht="15" customHeight="1" x14ac:dyDescent="0.2">
      <c r="A188" s="1229"/>
      <c r="B188" s="464" t="s">
        <v>1708</v>
      </c>
      <c r="C188" s="464">
        <v>340</v>
      </c>
      <c r="D188" s="464">
        <v>0</v>
      </c>
      <c r="E188" s="858">
        <v>0</v>
      </c>
      <c r="F188" s="858">
        <v>8.9999999999999993E-3</v>
      </c>
      <c r="G188" s="858">
        <v>6.4999999999999997E-3</v>
      </c>
      <c r="H188" s="858">
        <v>0</v>
      </c>
    </row>
    <row r="189" spans="1:8" s="7" customFormat="1" ht="15" customHeight="1" x14ac:dyDescent="0.2">
      <c r="A189" s="1229"/>
      <c r="B189" s="464" t="s">
        <v>1709</v>
      </c>
      <c r="C189" s="464">
        <v>105</v>
      </c>
      <c r="D189" s="464">
        <v>0</v>
      </c>
      <c r="E189" s="858">
        <v>0</v>
      </c>
      <c r="F189" s="858">
        <v>1.9699999999999999E-2</v>
      </c>
      <c r="G189" s="858">
        <v>4.7999999999999996E-3</v>
      </c>
      <c r="H189" s="858">
        <v>0</v>
      </c>
    </row>
    <row r="190" spans="1:8" s="7" customFormat="1" ht="15" customHeight="1" x14ac:dyDescent="0.2">
      <c r="A190" s="1229"/>
      <c r="B190" s="464" t="s">
        <v>1575</v>
      </c>
      <c r="C190" s="464">
        <v>19733</v>
      </c>
      <c r="D190" s="464">
        <v>0</v>
      </c>
      <c r="E190" s="858">
        <v>0</v>
      </c>
      <c r="F190" s="858">
        <v>4.0099999999999997E-2</v>
      </c>
      <c r="G190" s="858">
        <v>1E-3</v>
      </c>
      <c r="H190" s="858">
        <v>0</v>
      </c>
    </row>
    <row r="191" spans="1:8" s="7" customFormat="1" ht="15" customHeight="1" x14ac:dyDescent="0.2">
      <c r="A191" s="1229"/>
      <c r="B191" s="464" t="s">
        <v>1710</v>
      </c>
      <c r="C191" s="464">
        <v>235</v>
      </c>
      <c r="D191" s="464">
        <v>0</v>
      </c>
      <c r="E191" s="858">
        <v>0</v>
      </c>
      <c r="F191" s="858">
        <v>0.04</v>
      </c>
      <c r="G191" s="858">
        <v>4.7000000000000002E-3</v>
      </c>
      <c r="H191" s="858">
        <v>0</v>
      </c>
    </row>
    <row r="192" spans="1:8" s="7" customFormat="1" ht="15" customHeight="1" x14ac:dyDescent="0.2">
      <c r="A192" s="1229"/>
      <c r="B192" s="464" t="s">
        <v>1711</v>
      </c>
      <c r="C192" s="464">
        <v>19498</v>
      </c>
      <c r="D192" s="464">
        <v>0</v>
      </c>
      <c r="E192" s="858">
        <v>0</v>
      </c>
      <c r="F192" s="858">
        <v>7.6499999999999999E-2</v>
      </c>
      <c r="G192" s="858">
        <v>1E-3</v>
      </c>
      <c r="H192" s="858">
        <v>0</v>
      </c>
    </row>
    <row r="193" spans="1:8" s="7" customFormat="1" ht="15" customHeight="1" x14ac:dyDescent="0.2">
      <c r="A193" s="1229"/>
      <c r="B193" s="464" t="s">
        <v>1578</v>
      </c>
      <c r="C193" s="464">
        <v>1225</v>
      </c>
      <c r="D193" s="464">
        <v>0</v>
      </c>
      <c r="E193" s="858">
        <v>0</v>
      </c>
      <c r="F193" s="858">
        <v>0.1648</v>
      </c>
      <c r="G193" s="858">
        <v>9.4999999999999998E-3</v>
      </c>
      <c r="H193" s="858">
        <v>0</v>
      </c>
    </row>
    <row r="194" spans="1:8" s="7" customFormat="1" ht="15" customHeight="1" x14ac:dyDescent="0.2">
      <c r="A194" s="1229"/>
      <c r="B194" s="464" t="s">
        <v>1712</v>
      </c>
      <c r="C194" s="464">
        <v>125</v>
      </c>
      <c r="D194" s="464">
        <v>0</v>
      </c>
      <c r="E194" s="858">
        <v>0</v>
      </c>
      <c r="F194" s="858">
        <v>0.16309999999999999</v>
      </c>
      <c r="G194" s="858">
        <v>5.8200000000000002E-2</v>
      </c>
      <c r="H194" s="858">
        <v>0</v>
      </c>
    </row>
    <row r="195" spans="1:8" s="7" customFormat="1" ht="15" customHeight="1" x14ac:dyDescent="0.2">
      <c r="A195" s="1229"/>
      <c r="B195" s="464" t="s">
        <v>1713</v>
      </c>
      <c r="C195" s="464">
        <v>47</v>
      </c>
      <c r="D195" s="464">
        <v>0</v>
      </c>
      <c r="E195" s="858">
        <v>0</v>
      </c>
      <c r="F195" s="858">
        <v>0.20860000000000001</v>
      </c>
      <c r="G195" s="858">
        <v>0.04</v>
      </c>
      <c r="H195" s="858">
        <v>0</v>
      </c>
    </row>
    <row r="196" spans="1:8" s="7" customFormat="1" ht="15" customHeight="1" x14ac:dyDescent="0.2">
      <c r="A196" s="1229"/>
      <c r="B196" s="464" t="s">
        <v>1714</v>
      </c>
      <c r="C196" s="464">
        <v>1053</v>
      </c>
      <c r="D196" s="464">
        <v>0</v>
      </c>
      <c r="E196" s="858">
        <v>0</v>
      </c>
      <c r="F196" s="858">
        <v>0.42609999999999998</v>
      </c>
      <c r="G196" s="858">
        <v>2.3999999999999998E-3</v>
      </c>
      <c r="H196" s="858">
        <v>0</v>
      </c>
    </row>
    <row r="197" spans="1:8" s="7" customFormat="1" ht="15" customHeight="1" x14ac:dyDescent="0.2">
      <c r="A197" s="1234"/>
      <c r="B197" s="464" t="s">
        <v>1582</v>
      </c>
      <c r="C197" s="464">
        <v>3471</v>
      </c>
      <c r="D197" s="464">
        <v>0</v>
      </c>
      <c r="E197" s="858">
        <v>0</v>
      </c>
      <c r="F197" s="858">
        <v>1</v>
      </c>
      <c r="G197" s="858">
        <v>8.9999999999999998E-4</v>
      </c>
      <c r="H197" s="858">
        <v>0</v>
      </c>
    </row>
    <row r="198" spans="1:8" s="7" customFormat="1" ht="15" customHeight="1" x14ac:dyDescent="0.2">
      <c r="A198" s="1228" t="s">
        <v>1715</v>
      </c>
      <c r="B198" s="856" t="s">
        <v>1564</v>
      </c>
      <c r="C198" s="856">
        <v>194</v>
      </c>
      <c r="D198" s="856">
        <v>0</v>
      </c>
      <c r="E198" s="857">
        <v>0</v>
      </c>
      <c r="F198" s="857">
        <v>8.9999999999999998E-4</v>
      </c>
      <c r="G198" s="857">
        <v>1.1000000000000001E-3</v>
      </c>
      <c r="H198" s="857">
        <v>0</v>
      </c>
    </row>
    <row r="199" spans="1:8" s="7" customFormat="1" ht="15" customHeight="1" x14ac:dyDescent="0.2">
      <c r="A199" s="1229"/>
      <c r="B199" s="464" t="s">
        <v>1706</v>
      </c>
      <c r="C199" s="464">
        <v>64</v>
      </c>
      <c r="D199" s="464">
        <v>0</v>
      </c>
      <c r="E199" s="858">
        <v>0</v>
      </c>
      <c r="F199" s="858">
        <v>5.9999999999999995E-4</v>
      </c>
      <c r="G199" s="858">
        <v>6.9999999999999999E-4</v>
      </c>
      <c r="H199" s="858">
        <v>0</v>
      </c>
    </row>
    <row r="200" spans="1:8" s="7" customFormat="1" ht="15" customHeight="1" x14ac:dyDescent="0.2">
      <c r="A200" s="1229"/>
      <c r="B200" s="464" t="s">
        <v>1707</v>
      </c>
      <c r="C200" s="464">
        <v>130</v>
      </c>
      <c r="D200" s="464">
        <v>0</v>
      </c>
      <c r="E200" s="858">
        <v>0</v>
      </c>
      <c r="F200" s="858">
        <v>1.2999999999999999E-3</v>
      </c>
      <c r="G200" s="858">
        <v>1.2999999999999999E-3</v>
      </c>
      <c r="H200" s="858">
        <v>0</v>
      </c>
    </row>
    <row r="201" spans="1:8" s="7" customFormat="1" ht="15" customHeight="1" x14ac:dyDescent="0.2">
      <c r="A201" s="1229"/>
      <c r="B201" s="464" t="s">
        <v>1569</v>
      </c>
      <c r="C201" s="464">
        <v>299</v>
      </c>
      <c r="D201" s="464">
        <v>0</v>
      </c>
      <c r="E201" s="858">
        <v>0</v>
      </c>
      <c r="F201" s="858">
        <v>2.0999999999999999E-3</v>
      </c>
      <c r="G201" s="858">
        <v>2.0999999999999999E-3</v>
      </c>
      <c r="H201" s="858">
        <v>0</v>
      </c>
    </row>
    <row r="202" spans="1:8" s="7" customFormat="1" ht="15" customHeight="1" x14ac:dyDescent="0.2">
      <c r="A202" s="1229"/>
      <c r="B202" s="464" t="s">
        <v>1570</v>
      </c>
      <c r="C202" s="464">
        <v>397</v>
      </c>
      <c r="D202" s="464">
        <v>0</v>
      </c>
      <c r="E202" s="858">
        <v>0</v>
      </c>
      <c r="F202" s="858">
        <v>3.8E-3</v>
      </c>
      <c r="G202" s="858">
        <v>3.7000000000000002E-3</v>
      </c>
      <c r="H202" s="858">
        <v>0</v>
      </c>
    </row>
    <row r="203" spans="1:8" s="7" customFormat="1" ht="15" customHeight="1" x14ac:dyDescent="0.2">
      <c r="A203" s="1229"/>
      <c r="B203" s="464" t="s">
        <v>1571</v>
      </c>
      <c r="C203" s="464">
        <v>7</v>
      </c>
      <c r="D203" s="464">
        <v>0</v>
      </c>
      <c r="E203" s="858">
        <v>0</v>
      </c>
      <c r="F203" s="858">
        <v>7.1000000000000004E-3</v>
      </c>
      <c r="G203" s="858">
        <v>6.7999999999999996E-3</v>
      </c>
      <c r="H203" s="858">
        <v>0</v>
      </c>
    </row>
    <row r="204" spans="1:8" s="7" customFormat="1" ht="15" customHeight="1" x14ac:dyDescent="0.2">
      <c r="A204" s="1229"/>
      <c r="B204" s="464" t="s">
        <v>1572</v>
      </c>
      <c r="C204" s="464">
        <v>397</v>
      </c>
      <c r="D204" s="464">
        <v>4</v>
      </c>
      <c r="E204" s="858">
        <v>1.01E-2</v>
      </c>
      <c r="F204" s="858">
        <v>1.35E-2</v>
      </c>
      <c r="G204" s="858">
        <v>1.2500000000000001E-2</v>
      </c>
      <c r="H204" s="858">
        <v>2E-3</v>
      </c>
    </row>
    <row r="205" spans="1:8" s="7" customFormat="1" ht="15" customHeight="1" x14ac:dyDescent="0.2">
      <c r="A205" s="1229"/>
      <c r="B205" s="464" t="s">
        <v>1708</v>
      </c>
      <c r="C205" s="464">
        <v>334</v>
      </c>
      <c r="D205" s="464">
        <v>4</v>
      </c>
      <c r="E205" s="858">
        <v>1.2E-2</v>
      </c>
      <c r="F205" s="858">
        <v>1.14E-2</v>
      </c>
      <c r="G205" s="858">
        <v>1.04E-2</v>
      </c>
      <c r="H205" s="858">
        <v>2.3999999999999998E-3</v>
      </c>
    </row>
    <row r="206" spans="1:8" s="7" customFormat="1" ht="15" customHeight="1" x14ac:dyDescent="0.2">
      <c r="A206" s="1229"/>
      <c r="B206" s="464" t="s">
        <v>1709</v>
      </c>
      <c r="C206" s="464">
        <v>63</v>
      </c>
      <c r="D206" s="464">
        <v>0</v>
      </c>
      <c r="E206" s="858">
        <v>0</v>
      </c>
      <c r="F206" s="858">
        <v>2.0799999999999999E-2</v>
      </c>
      <c r="G206" s="858">
        <v>2.3400000000000001E-2</v>
      </c>
      <c r="H206" s="858">
        <v>0</v>
      </c>
    </row>
    <row r="207" spans="1:8" s="7" customFormat="1" ht="15" customHeight="1" x14ac:dyDescent="0.2">
      <c r="A207" s="1229"/>
      <c r="B207" s="464" t="s">
        <v>1575</v>
      </c>
      <c r="C207" s="464">
        <v>69</v>
      </c>
      <c r="D207" s="464">
        <v>1</v>
      </c>
      <c r="E207" s="858">
        <v>1.4500000000000001E-2</v>
      </c>
      <c r="F207" s="858">
        <v>4.4999999999999998E-2</v>
      </c>
      <c r="G207" s="858">
        <v>4.2900000000000001E-2</v>
      </c>
      <c r="H207" s="858">
        <v>2.8999999999999998E-3</v>
      </c>
    </row>
    <row r="208" spans="1:8" s="7" customFormat="1" ht="15" customHeight="1" x14ac:dyDescent="0.2">
      <c r="A208" s="1229"/>
      <c r="B208" s="464" t="s">
        <v>1710</v>
      </c>
      <c r="C208" s="464">
        <v>48</v>
      </c>
      <c r="D208" s="464">
        <v>1</v>
      </c>
      <c r="E208" s="858">
        <v>2.0799999999999999E-2</v>
      </c>
      <c r="F208" s="858">
        <v>3.4700000000000002E-2</v>
      </c>
      <c r="G208" s="858">
        <v>3.5900000000000001E-2</v>
      </c>
      <c r="H208" s="858">
        <v>4.1999999999999997E-3</v>
      </c>
    </row>
    <row r="209" spans="1:8" s="7" customFormat="1" ht="15" customHeight="1" x14ac:dyDescent="0.2">
      <c r="A209" s="1229"/>
      <c r="B209" s="464" t="s">
        <v>1711</v>
      </c>
      <c r="C209" s="464">
        <v>21</v>
      </c>
      <c r="D209" s="464">
        <v>0</v>
      </c>
      <c r="E209" s="858">
        <v>0</v>
      </c>
      <c r="F209" s="858">
        <v>6.6600000000000006E-2</v>
      </c>
      <c r="G209" s="858">
        <v>5.8900000000000001E-2</v>
      </c>
      <c r="H209" s="858">
        <v>0</v>
      </c>
    </row>
    <row r="210" spans="1:8" s="7" customFormat="1" ht="15" customHeight="1" x14ac:dyDescent="0.2">
      <c r="A210" s="1229"/>
      <c r="B210" s="464" t="s">
        <v>1578</v>
      </c>
      <c r="C210" s="464">
        <v>86</v>
      </c>
      <c r="D210" s="464">
        <v>2</v>
      </c>
      <c r="E210" s="858">
        <v>2.3300000000000001E-2</v>
      </c>
      <c r="F210" s="858">
        <v>0.21640000000000001</v>
      </c>
      <c r="G210" s="858">
        <v>0.1837</v>
      </c>
      <c r="H210" s="858">
        <v>4.7000000000000002E-3</v>
      </c>
    </row>
    <row r="211" spans="1:8" s="7" customFormat="1" ht="15" customHeight="1" x14ac:dyDescent="0.2">
      <c r="A211" s="1229"/>
      <c r="B211" s="464" t="s">
        <v>1712</v>
      </c>
      <c r="C211" s="464">
        <v>71</v>
      </c>
      <c r="D211" s="464">
        <v>1</v>
      </c>
      <c r="E211" s="858">
        <v>1.41E-2</v>
      </c>
      <c r="F211" s="858">
        <v>0.1396</v>
      </c>
      <c r="G211" s="858">
        <v>0.15540000000000001</v>
      </c>
      <c r="H211" s="858">
        <v>2.8E-3</v>
      </c>
    </row>
    <row r="212" spans="1:8" s="7" customFormat="1" ht="15" customHeight="1" x14ac:dyDescent="0.2">
      <c r="A212" s="1229"/>
      <c r="B212" s="464" t="s">
        <v>1713</v>
      </c>
      <c r="C212" s="464">
        <v>7</v>
      </c>
      <c r="D212" s="464">
        <v>0</v>
      </c>
      <c r="E212" s="858">
        <v>0</v>
      </c>
      <c r="F212" s="858">
        <v>0.25</v>
      </c>
      <c r="G212" s="858">
        <v>0.25359999999999999</v>
      </c>
      <c r="H212" s="858">
        <v>0</v>
      </c>
    </row>
    <row r="213" spans="1:8" s="7" customFormat="1" ht="15" customHeight="1" x14ac:dyDescent="0.2">
      <c r="A213" s="1229"/>
      <c r="B213" s="464" t="s">
        <v>1714</v>
      </c>
      <c r="C213" s="464">
        <v>8</v>
      </c>
      <c r="D213" s="464">
        <v>1</v>
      </c>
      <c r="E213" s="858">
        <v>0.125</v>
      </c>
      <c r="F213" s="858">
        <v>0.31109999999999999</v>
      </c>
      <c r="G213" s="858">
        <v>0.37430000000000002</v>
      </c>
      <c r="H213" s="858">
        <v>2.5000000000000001E-2</v>
      </c>
    </row>
    <row r="214" spans="1:8" s="7" customFormat="1" ht="15" customHeight="1" x14ac:dyDescent="0.2">
      <c r="A214" s="1230"/>
      <c r="B214" s="464" t="s">
        <v>1582</v>
      </c>
      <c r="C214" s="464">
        <v>0</v>
      </c>
      <c r="D214" s="464">
        <v>0</v>
      </c>
      <c r="E214" s="858">
        <v>0</v>
      </c>
      <c r="F214" s="858">
        <v>1</v>
      </c>
      <c r="G214" s="858">
        <v>0</v>
      </c>
      <c r="H214" s="858">
        <v>0</v>
      </c>
    </row>
    <row r="215" spans="1:8" s="7" customFormat="1" ht="15" customHeight="1" x14ac:dyDescent="0.2">
      <c r="A215" s="1231" t="s">
        <v>1716</v>
      </c>
      <c r="B215" s="856" t="s">
        <v>1564</v>
      </c>
      <c r="C215" s="856">
        <v>1382</v>
      </c>
      <c r="D215" s="856">
        <v>1</v>
      </c>
      <c r="E215" s="857">
        <v>6.9999999999999999E-4</v>
      </c>
      <c r="F215" s="857">
        <v>8.9999999999999998E-4</v>
      </c>
      <c r="G215" s="857">
        <v>8.9999999999999998E-4</v>
      </c>
      <c r="H215" s="857">
        <v>1E-4</v>
      </c>
    </row>
    <row r="216" spans="1:8" s="7" customFormat="1" ht="15" customHeight="1" x14ac:dyDescent="0.2">
      <c r="A216" s="1232"/>
      <c r="B216" s="464" t="s">
        <v>1706</v>
      </c>
      <c r="C216" s="464">
        <v>888</v>
      </c>
      <c r="D216" s="464">
        <v>1</v>
      </c>
      <c r="E216" s="858">
        <v>1.1000000000000001E-3</v>
      </c>
      <c r="F216" s="858">
        <v>6.9999999999999999E-4</v>
      </c>
      <c r="G216" s="858">
        <v>6.9999999999999999E-4</v>
      </c>
      <c r="H216" s="858">
        <v>2.0000000000000001E-4</v>
      </c>
    </row>
    <row r="217" spans="1:8" s="7" customFormat="1" ht="15" customHeight="1" x14ac:dyDescent="0.2">
      <c r="A217" s="1232"/>
      <c r="B217" s="464" t="s">
        <v>1707</v>
      </c>
      <c r="C217" s="464">
        <v>494</v>
      </c>
      <c r="D217" s="464">
        <v>0</v>
      </c>
      <c r="E217" s="858">
        <v>0</v>
      </c>
      <c r="F217" s="858">
        <v>1.2999999999999999E-3</v>
      </c>
      <c r="G217" s="858">
        <v>1.1999999999999999E-3</v>
      </c>
      <c r="H217" s="858">
        <v>0</v>
      </c>
    </row>
    <row r="218" spans="1:8" s="7" customFormat="1" ht="15" customHeight="1" x14ac:dyDescent="0.2">
      <c r="A218" s="1232"/>
      <c r="B218" s="464" t="s">
        <v>1569</v>
      </c>
      <c r="C218" s="464">
        <v>1601</v>
      </c>
      <c r="D218" s="464">
        <v>1</v>
      </c>
      <c r="E218" s="858">
        <v>5.9999999999999995E-4</v>
      </c>
      <c r="F218" s="858">
        <v>2E-3</v>
      </c>
      <c r="G218" s="858">
        <v>2E-3</v>
      </c>
      <c r="H218" s="858">
        <v>1E-4</v>
      </c>
    </row>
    <row r="219" spans="1:8" s="7" customFormat="1" ht="15" customHeight="1" x14ac:dyDescent="0.2">
      <c r="A219" s="1232"/>
      <c r="B219" s="464" t="s">
        <v>1570</v>
      </c>
      <c r="C219" s="464">
        <v>2661</v>
      </c>
      <c r="D219" s="464">
        <v>0</v>
      </c>
      <c r="E219" s="858">
        <v>0</v>
      </c>
      <c r="F219" s="858">
        <v>3.3E-3</v>
      </c>
      <c r="G219" s="858">
        <v>3.8999999999999998E-3</v>
      </c>
      <c r="H219" s="858">
        <v>0</v>
      </c>
    </row>
    <row r="220" spans="1:8" s="7" customFormat="1" ht="15" customHeight="1" x14ac:dyDescent="0.2">
      <c r="A220" s="1232"/>
      <c r="B220" s="464" t="s">
        <v>1571</v>
      </c>
      <c r="C220" s="464">
        <v>252</v>
      </c>
      <c r="D220" s="464">
        <v>0</v>
      </c>
      <c r="E220" s="858">
        <v>0</v>
      </c>
      <c r="F220" s="858">
        <v>6.0000000000000001E-3</v>
      </c>
      <c r="G220" s="858">
        <v>6.1000000000000004E-3</v>
      </c>
      <c r="H220" s="858">
        <v>0</v>
      </c>
    </row>
    <row r="221" spans="1:8" s="7" customFormat="1" ht="15" customHeight="1" x14ac:dyDescent="0.2">
      <c r="A221" s="1232"/>
      <c r="B221" s="464" t="s">
        <v>1572</v>
      </c>
      <c r="C221" s="464">
        <v>3199</v>
      </c>
      <c r="D221" s="464">
        <v>24</v>
      </c>
      <c r="E221" s="858">
        <v>7.4999999999999997E-3</v>
      </c>
      <c r="F221" s="858">
        <v>1.2699999999999999E-2</v>
      </c>
      <c r="G221" s="858">
        <v>1.21E-2</v>
      </c>
      <c r="H221" s="858">
        <v>1.5E-3</v>
      </c>
    </row>
    <row r="222" spans="1:8" s="7" customFormat="1" ht="15" customHeight="1" x14ac:dyDescent="0.2">
      <c r="A222" s="1232"/>
      <c r="B222" s="464" t="s">
        <v>1708</v>
      </c>
      <c r="C222" s="464">
        <v>2809</v>
      </c>
      <c r="D222" s="464">
        <v>23</v>
      </c>
      <c r="E222" s="858">
        <v>8.2000000000000007E-3</v>
      </c>
      <c r="F222" s="858">
        <v>1.23E-2</v>
      </c>
      <c r="G222" s="858">
        <v>1.0699999999999999E-2</v>
      </c>
      <c r="H222" s="858">
        <v>1.6000000000000001E-3</v>
      </c>
    </row>
    <row r="223" spans="1:8" s="7" customFormat="1" ht="15" customHeight="1" x14ac:dyDescent="0.2">
      <c r="A223" s="1232"/>
      <c r="B223" s="464" t="s">
        <v>1709</v>
      </c>
      <c r="C223" s="464">
        <v>390</v>
      </c>
      <c r="D223" s="464">
        <v>1</v>
      </c>
      <c r="E223" s="858">
        <v>2.5999999999999999E-3</v>
      </c>
      <c r="F223" s="858">
        <v>2.35E-2</v>
      </c>
      <c r="G223" s="858">
        <v>2.1999999999999999E-2</v>
      </c>
      <c r="H223" s="858">
        <v>5.0000000000000001E-4</v>
      </c>
    </row>
    <row r="224" spans="1:8" s="7" customFormat="1" ht="15" customHeight="1" x14ac:dyDescent="0.2">
      <c r="A224" s="1232"/>
      <c r="B224" s="464" t="s">
        <v>1575</v>
      </c>
      <c r="C224" s="464">
        <v>911</v>
      </c>
      <c r="D224" s="464">
        <v>10</v>
      </c>
      <c r="E224" s="858">
        <v>1.0999999999999999E-2</v>
      </c>
      <c r="F224" s="858">
        <v>4.4900000000000002E-2</v>
      </c>
      <c r="G224" s="858">
        <v>4.41E-2</v>
      </c>
      <c r="H224" s="858">
        <v>2.2000000000000001E-3</v>
      </c>
    </row>
    <row r="225" spans="1:8" s="7" customFormat="1" ht="15" customHeight="1" x14ac:dyDescent="0.2">
      <c r="A225" s="1232"/>
      <c r="B225" s="464" t="s">
        <v>1710</v>
      </c>
      <c r="C225" s="464">
        <v>593</v>
      </c>
      <c r="D225" s="464">
        <v>9</v>
      </c>
      <c r="E225" s="858">
        <v>1.52E-2</v>
      </c>
      <c r="F225" s="858">
        <v>3.1199999999999999E-2</v>
      </c>
      <c r="G225" s="858">
        <v>3.4299999999999997E-2</v>
      </c>
      <c r="H225" s="858">
        <v>3.0000000000000001E-3</v>
      </c>
    </row>
    <row r="226" spans="1:8" s="7" customFormat="1" ht="15" customHeight="1" x14ac:dyDescent="0.2">
      <c r="A226" s="1232"/>
      <c r="B226" s="464" t="s">
        <v>1711</v>
      </c>
      <c r="C226" s="464">
        <v>318</v>
      </c>
      <c r="D226" s="464">
        <v>1</v>
      </c>
      <c r="E226" s="858">
        <v>3.0999999999999999E-3</v>
      </c>
      <c r="F226" s="858">
        <v>5.7200000000000001E-2</v>
      </c>
      <c r="G226" s="858">
        <v>6.2300000000000001E-2</v>
      </c>
      <c r="H226" s="858">
        <v>5.9999999999999995E-4</v>
      </c>
    </row>
    <row r="227" spans="1:8" s="7" customFormat="1" ht="15" customHeight="1" x14ac:dyDescent="0.2">
      <c r="A227" s="1232"/>
      <c r="B227" s="464" t="s">
        <v>1578</v>
      </c>
      <c r="C227" s="464">
        <v>528</v>
      </c>
      <c r="D227" s="464">
        <v>22</v>
      </c>
      <c r="E227" s="858">
        <v>4.1700000000000001E-2</v>
      </c>
      <c r="F227" s="858">
        <v>0.2266</v>
      </c>
      <c r="G227" s="858">
        <v>0.2195</v>
      </c>
      <c r="H227" s="858">
        <v>8.3000000000000001E-3</v>
      </c>
    </row>
    <row r="228" spans="1:8" s="7" customFormat="1" ht="15" customHeight="1" x14ac:dyDescent="0.2">
      <c r="A228" s="1232"/>
      <c r="B228" s="464" t="s">
        <v>1712</v>
      </c>
      <c r="C228" s="464">
        <v>309</v>
      </c>
      <c r="D228" s="464">
        <v>2</v>
      </c>
      <c r="E228" s="858">
        <v>6.4999999999999997E-3</v>
      </c>
      <c r="F228" s="858">
        <v>0.13880000000000001</v>
      </c>
      <c r="G228" s="858">
        <v>0.16159999999999999</v>
      </c>
      <c r="H228" s="858">
        <v>1.2999999999999999E-3</v>
      </c>
    </row>
    <row r="229" spans="1:8" s="7" customFormat="1" ht="15" customHeight="1" x14ac:dyDescent="0.2">
      <c r="A229" s="1232"/>
      <c r="B229" s="464" t="s">
        <v>1713</v>
      </c>
      <c r="C229" s="464">
        <v>139</v>
      </c>
      <c r="D229" s="464">
        <v>9</v>
      </c>
      <c r="E229" s="858">
        <v>6.4699999999999994E-2</v>
      </c>
      <c r="F229" s="858">
        <v>0.24579999999999999</v>
      </c>
      <c r="G229" s="858">
        <v>0.26050000000000001</v>
      </c>
      <c r="H229" s="858">
        <v>1.29E-2</v>
      </c>
    </row>
    <row r="230" spans="1:8" s="7" customFormat="1" ht="15" customHeight="1" x14ac:dyDescent="0.2">
      <c r="A230" s="1232"/>
      <c r="B230" s="464" t="s">
        <v>1714</v>
      </c>
      <c r="C230" s="464">
        <v>80</v>
      </c>
      <c r="D230" s="464">
        <v>11</v>
      </c>
      <c r="E230" s="858">
        <v>0.13750000000000001</v>
      </c>
      <c r="F230" s="858">
        <v>0.3664</v>
      </c>
      <c r="G230" s="858">
        <v>0.37219999999999998</v>
      </c>
      <c r="H230" s="858">
        <v>2.75E-2</v>
      </c>
    </row>
    <row r="231" spans="1:8" s="7" customFormat="1" ht="15" customHeight="1" x14ac:dyDescent="0.2">
      <c r="A231" s="1233"/>
      <c r="B231" s="464" t="s">
        <v>1582</v>
      </c>
      <c r="C231" s="464">
        <v>0</v>
      </c>
      <c r="D231" s="464">
        <v>0</v>
      </c>
      <c r="E231" s="858">
        <v>0</v>
      </c>
      <c r="F231" s="858">
        <v>1</v>
      </c>
      <c r="G231" s="858">
        <v>0</v>
      </c>
      <c r="H231" s="858">
        <v>0</v>
      </c>
    </row>
    <row r="232" spans="1:8" s="7" customFormat="1" ht="15" customHeight="1" x14ac:dyDescent="0.2">
      <c r="A232" s="1228" t="s">
        <v>184</v>
      </c>
      <c r="B232" s="856" t="s">
        <v>1564</v>
      </c>
      <c r="C232" s="856">
        <v>3114</v>
      </c>
      <c r="D232" s="856">
        <v>1</v>
      </c>
      <c r="E232" s="857">
        <v>2.9999999999999997E-4</v>
      </c>
      <c r="F232" s="857">
        <v>0</v>
      </c>
      <c r="G232" s="857">
        <v>8.0000000000000004E-4</v>
      </c>
      <c r="H232" s="857">
        <v>1E-4</v>
      </c>
    </row>
    <row r="233" spans="1:8" s="7" customFormat="1" ht="15" customHeight="1" x14ac:dyDescent="0.2">
      <c r="A233" s="1229"/>
      <c r="B233" s="464" t="s">
        <v>1706</v>
      </c>
      <c r="C233" s="464">
        <v>2300</v>
      </c>
      <c r="D233" s="464">
        <v>1</v>
      </c>
      <c r="E233" s="858">
        <v>4.0000000000000002E-4</v>
      </c>
      <c r="F233" s="858">
        <v>0</v>
      </c>
      <c r="G233" s="858">
        <v>5.9999999999999995E-4</v>
      </c>
      <c r="H233" s="858">
        <v>1E-4</v>
      </c>
    </row>
    <row r="234" spans="1:8" s="7" customFormat="1" ht="15" customHeight="1" x14ac:dyDescent="0.2">
      <c r="A234" s="1229"/>
      <c r="B234" s="464" t="s">
        <v>1707</v>
      </c>
      <c r="C234" s="464">
        <v>814</v>
      </c>
      <c r="D234" s="464">
        <v>0</v>
      </c>
      <c r="E234" s="858">
        <v>0</v>
      </c>
      <c r="F234" s="858">
        <v>0</v>
      </c>
      <c r="G234" s="858">
        <v>1.1999999999999999E-3</v>
      </c>
      <c r="H234" s="858">
        <v>0</v>
      </c>
    </row>
    <row r="235" spans="1:8" s="7" customFormat="1" ht="15" customHeight="1" x14ac:dyDescent="0.2">
      <c r="A235" s="1229"/>
      <c r="B235" s="464" t="s">
        <v>1569</v>
      </c>
      <c r="C235" s="464">
        <v>2419</v>
      </c>
      <c r="D235" s="464">
        <v>1</v>
      </c>
      <c r="E235" s="858">
        <v>4.0000000000000002E-4</v>
      </c>
      <c r="F235" s="858">
        <v>0</v>
      </c>
      <c r="G235" s="858">
        <v>2.0999999999999999E-3</v>
      </c>
      <c r="H235" s="858">
        <v>1E-4</v>
      </c>
    </row>
    <row r="236" spans="1:8" s="7" customFormat="1" ht="15" customHeight="1" x14ac:dyDescent="0.2">
      <c r="A236" s="1229"/>
      <c r="B236" s="464" t="s">
        <v>1570</v>
      </c>
      <c r="C236" s="464">
        <v>3721</v>
      </c>
      <c r="D236" s="464">
        <v>0</v>
      </c>
      <c r="E236" s="858">
        <v>0</v>
      </c>
      <c r="F236" s="858">
        <v>0</v>
      </c>
      <c r="G236" s="858">
        <v>3.8E-3</v>
      </c>
      <c r="H236" s="858">
        <v>0</v>
      </c>
    </row>
    <row r="237" spans="1:8" s="7" customFormat="1" ht="15" customHeight="1" x14ac:dyDescent="0.2">
      <c r="A237" s="1229"/>
      <c r="B237" s="464" t="s">
        <v>1571</v>
      </c>
      <c r="C237" s="464">
        <v>292</v>
      </c>
      <c r="D237" s="464">
        <v>0</v>
      </c>
      <c r="E237" s="858">
        <v>0</v>
      </c>
      <c r="F237" s="858">
        <v>0</v>
      </c>
      <c r="G237" s="858">
        <v>5.7999999999999996E-3</v>
      </c>
      <c r="H237" s="858">
        <v>0</v>
      </c>
    </row>
    <row r="238" spans="1:8" s="7" customFormat="1" ht="15" customHeight="1" x14ac:dyDescent="0.2">
      <c r="A238" s="1229"/>
      <c r="B238" s="464" t="s">
        <v>1572</v>
      </c>
      <c r="C238" s="464">
        <v>4041</v>
      </c>
      <c r="D238" s="464">
        <v>28</v>
      </c>
      <c r="E238" s="858">
        <v>6.8999999999999999E-3</v>
      </c>
      <c r="F238" s="858">
        <v>0</v>
      </c>
      <c r="G238" s="858">
        <v>1.15E-2</v>
      </c>
      <c r="H238" s="858">
        <v>1.4E-3</v>
      </c>
    </row>
    <row r="239" spans="1:8" s="7" customFormat="1" ht="15" customHeight="1" x14ac:dyDescent="0.2">
      <c r="A239" s="1229"/>
      <c r="B239" s="464" t="s">
        <v>1708</v>
      </c>
      <c r="C239" s="464">
        <v>3483</v>
      </c>
      <c r="D239" s="464">
        <v>27</v>
      </c>
      <c r="E239" s="858">
        <v>7.7999999999999996E-3</v>
      </c>
      <c r="F239" s="858">
        <v>0</v>
      </c>
      <c r="G239" s="858">
        <v>1.03E-2</v>
      </c>
      <c r="H239" s="858">
        <v>1.6000000000000001E-3</v>
      </c>
    </row>
    <row r="240" spans="1:8" s="7" customFormat="1" ht="15" customHeight="1" x14ac:dyDescent="0.2">
      <c r="A240" s="1229"/>
      <c r="B240" s="464" t="s">
        <v>1709</v>
      </c>
      <c r="C240" s="464">
        <v>558</v>
      </c>
      <c r="D240" s="464">
        <v>1</v>
      </c>
      <c r="E240" s="858">
        <v>1.8E-3</v>
      </c>
      <c r="F240" s="858">
        <v>0</v>
      </c>
      <c r="G240" s="858">
        <v>1.9E-2</v>
      </c>
      <c r="H240" s="858">
        <v>4.0000000000000002E-4</v>
      </c>
    </row>
    <row r="241" spans="1:8" s="7" customFormat="1" ht="15" customHeight="1" x14ac:dyDescent="0.2">
      <c r="A241" s="1229"/>
      <c r="B241" s="464" t="s">
        <v>1575</v>
      </c>
      <c r="C241" s="464">
        <v>20713</v>
      </c>
      <c r="D241" s="464">
        <v>11</v>
      </c>
      <c r="E241" s="858">
        <v>5.0000000000000001E-4</v>
      </c>
      <c r="F241" s="858">
        <v>0</v>
      </c>
      <c r="G241" s="858">
        <v>3.0000000000000001E-3</v>
      </c>
      <c r="H241" s="858">
        <v>1E-4</v>
      </c>
    </row>
    <row r="242" spans="1:8" s="7" customFormat="1" ht="15" customHeight="1" x14ac:dyDescent="0.2">
      <c r="A242" s="1229"/>
      <c r="B242" s="464" t="s">
        <v>1710</v>
      </c>
      <c r="C242" s="464">
        <v>876</v>
      </c>
      <c r="D242" s="464">
        <v>10</v>
      </c>
      <c r="E242" s="858">
        <v>1.14E-2</v>
      </c>
      <c r="F242" s="858">
        <v>0</v>
      </c>
      <c r="G242" s="858">
        <v>2.6499999999999999E-2</v>
      </c>
      <c r="H242" s="858">
        <v>2.3E-3</v>
      </c>
    </row>
    <row r="243" spans="1:8" s="7" customFormat="1" ht="15" customHeight="1" x14ac:dyDescent="0.2">
      <c r="A243" s="1229"/>
      <c r="B243" s="464" t="s">
        <v>1711</v>
      </c>
      <c r="C243" s="464">
        <v>19837</v>
      </c>
      <c r="D243" s="464">
        <v>1</v>
      </c>
      <c r="E243" s="858">
        <v>1E-4</v>
      </c>
      <c r="F243" s="858">
        <v>0</v>
      </c>
      <c r="G243" s="858">
        <v>2E-3</v>
      </c>
      <c r="H243" s="858">
        <v>0</v>
      </c>
    </row>
    <row r="244" spans="1:8" s="7" customFormat="1" ht="15" customHeight="1" x14ac:dyDescent="0.2">
      <c r="A244" s="1229"/>
      <c r="B244" s="464" t="s">
        <v>1578</v>
      </c>
      <c r="C244" s="464">
        <v>1839</v>
      </c>
      <c r="D244" s="464">
        <v>24</v>
      </c>
      <c r="E244" s="858">
        <v>1.3100000000000001E-2</v>
      </c>
      <c r="F244" s="858">
        <v>0</v>
      </c>
      <c r="G244" s="858">
        <v>7.8E-2</v>
      </c>
      <c r="H244" s="858">
        <v>2.5999999999999999E-3</v>
      </c>
    </row>
    <row r="245" spans="1:8" s="7" customFormat="1" ht="15" customHeight="1" x14ac:dyDescent="0.2">
      <c r="A245" s="1229"/>
      <c r="B245" s="464" t="s">
        <v>1712</v>
      </c>
      <c r="C245" s="464">
        <v>505</v>
      </c>
      <c r="D245" s="464">
        <v>3</v>
      </c>
      <c r="E245" s="858">
        <v>5.8999999999999999E-3</v>
      </c>
      <c r="F245" s="858">
        <v>0</v>
      </c>
      <c r="G245" s="858">
        <v>0.1351</v>
      </c>
      <c r="H245" s="858">
        <v>1.1999999999999999E-3</v>
      </c>
    </row>
    <row r="246" spans="1:8" s="7" customFormat="1" ht="15" customHeight="1" x14ac:dyDescent="0.2">
      <c r="A246" s="1229"/>
      <c r="B246" s="464" t="s">
        <v>1713</v>
      </c>
      <c r="C246" s="464">
        <v>193</v>
      </c>
      <c r="D246" s="464">
        <v>9</v>
      </c>
      <c r="E246" s="858">
        <v>4.6600000000000003E-2</v>
      </c>
      <c r="F246" s="858">
        <v>0</v>
      </c>
      <c r="G246" s="858">
        <v>0.20649999999999999</v>
      </c>
      <c r="H246" s="858">
        <v>9.2999999999999992E-3</v>
      </c>
    </row>
    <row r="247" spans="1:8" s="7" customFormat="1" ht="15" customHeight="1" x14ac:dyDescent="0.2">
      <c r="A247" s="1229"/>
      <c r="B247" s="464" t="s">
        <v>1714</v>
      </c>
      <c r="C247" s="464">
        <v>1141</v>
      </c>
      <c r="D247" s="464">
        <v>12</v>
      </c>
      <c r="E247" s="858">
        <v>1.0500000000000001E-2</v>
      </c>
      <c r="F247" s="858">
        <v>0</v>
      </c>
      <c r="G247" s="858">
        <v>3.09E-2</v>
      </c>
      <c r="H247" s="858">
        <v>2.0999999999999999E-3</v>
      </c>
    </row>
    <row r="248" spans="1:8" s="7" customFormat="1" ht="15" customHeight="1" x14ac:dyDescent="0.2">
      <c r="A248" s="1234"/>
      <c r="B248" s="464" t="s">
        <v>1582</v>
      </c>
      <c r="C248" s="464">
        <v>3471</v>
      </c>
      <c r="D248" s="464">
        <v>0</v>
      </c>
      <c r="E248" s="858">
        <v>0</v>
      </c>
      <c r="F248" s="858">
        <v>0</v>
      </c>
      <c r="G248" s="858">
        <v>8.9999999999999998E-4</v>
      </c>
      <c r="H248" s="858">
        <v>0</v>
      </c>
    </row>
    <row r="249" spans="1:8" s="7" customFormat="1" ht="15" customHeight="1" x14ac:dyDescent="0.2">
      <c r="A249" s="860"/>
    </row>
  </sheetData>
  <mergeCells count="29">
    <mergeCell ref="A5:A21"/>
    <mergeCell ref="A22:A38"/>
    <mergeCell ref="H3:H4"/>
    <mergeCell ref="A3:A4"/>
    <mergeCell ref="B3:B4"/>
    <mergeCell ref="C3:D3"/>
    <mergeCell ref="E3:E4"/>
    <mergeCell ref="G3:G4"/>
    <mergeCell ref="F3:F4"/>
    <mergeCell ref="A39:A55"/>
    <mergeCell ref="A56:A72"/>
    <mergeCell ref="A73:A89"/>
    <mergeCell ref="A90:A106"/>
    <mergeCell ref="A107:A123"/>
    <mergeCell ref="A198:A214"/>
    <mergeCell ref="A215:A231"/>
    <mergeCell ref="A232:A248"/>
    <mergeCell ref="A161:H161"/>
    <mergeCell ref="A124:A140"/>
    <mergeCell ref="A141:A157"/>
    <mergeCell ref="A164:A180"/>
    <mergeCell ref="A181:A197"/>
    <mergeCell ref="A162:A163"/>
    <mergeCell ref="B162:B163"/>
    <mergeCell ref="C162:D162"/>
    <mergeCell ref="E162:E163"/>
    <mergeCell ref="F162:F163"/>
    <mergeCell ref="G162:G163"/>
    <mergeCell ref="H162:H163"/>
  </mergeCells>
  <hyperlinks>
    <hyperlink ref="J1" location="Index!A1" display="Index" xr:uid="{A7FA69DA-85A0-4BED-A344-49F0B30F2221}"/>
  </hyperlinks>
  <pageMargins left="0.7" right="0.7" top="0.78740157499999996" bottom="0.78740157499999996" header="0.3" footer="0.3"/>
  <pageSetup paperSize="9" scale="2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5341-5267-476E-B13A-9624FD36AFB7}">
  <sheetPr codeName="Sheet47">
    <pageSetUpPr fitToPage="1"/>
  </sheetPr>
  <dimension ref="A1:I51"/>
  <sheetViews>
    <sheetView showGridLines="0" zoomScaleNormal="100" zoomScalePageLayoutView="80" workbookViewId="0"/>
  </sheetViews>
  <sheetFormatPr defaultColWidth="8.5703125" defaultRowHeight="15" customHeight="1" x14ac:dyDescent="0.2"/>
  <cols>
    <col min="1" max="1" width="75.7109375" style="8" customWidth="1"/>
    <col min="2" max="7" width="15.7109375" style="8" customWidth="1"/>
    <col min="8" max="9" width="10.7109375" style="8" customWidth="1"/>
    <col min="10" max="16384" width="8.5703125" style="8"/>
  </cols>
  <sheetData>
    <row r="1" spans="1:9" ht="15" customHeight="1" x14ac:dyDescent="0.2">
      <c r="A1" s="1" t="s">
        <v>1721</v>
      </c>
      <c r="B1" s="1"/>
      <c r="C1" s="1"/>
      <c r="D1" s="1"/>
      <c r="E1" s="1"/>
      <c r="F1" s="1"/>
      <c r="G1" s="1"/>
      <c r="I1" s="1" t="s">
        <v>135</v>
      </c>
    </row>
    <row r="2" spans="1:9" ht="15" customHeight="1" x14ac:dyDescent="0.2">
      <c r="A2" s="796">
        <v>2025</v>
      </c>
      <c r="B2" s="1250" t="s">
        <v>1722</v>
      </c>
      <c r="C2" s="1250"/>
      <c r="D2" s="1251" t="s">
        <v>1723</v>
      </c>
      <c r="E2" s="1252"/>
      <c r="F2" s="1197" t="s">
        <v>1724</v>
      </c>
      <c r="G2" s="1198"/>
    </row>
    <row r="3" spans="1:9" ht="22.5" x14ac:dyDescent="0.2">
      <c r="A3" s="93" t="s">
        <v>1725</v>
      </c>
      <c r="B3" s="91" t="s">
        <v>1245</v>
      </c>
      <c r="C3" s="69" t="s">
        <v>1252</v>
      </c>
      <c r="D3" s="91" t="s">
        <v>1245</v>
      </c>
      <c r="E3" s="69" t="s">
        <v>1252</v>
      </c>
      <c r="F3" s="5" t="s">
        <v>1726</v>
      </c>
      <c r="G3" s="5" t="s">
        <v>1727</v>
      </c>
    </row>
    <row r="4" spans="1:9" ht="15" customHeight="1" x14ac:dyDescent="0.2">
      <c r="A4" s="44" t="s">
        <v>1728</v>
      </c>
      <c r="B4" s="139">
        <v>115063.56855539</v>
      </c>
      <c r="C4" s="139">
        <v>1791.33333829</v>
      </c>
      <c r="D4" s="139">
        <v>129092.89383648</v>
      </c>
      <c r="E4" s="139">
        <v>5081.0617454100002</v>
      </c>
      <c r="F4" s="139">
        <v>2639.9656217100001</v>
      </c>
      <c r="G4" s="575">
        <v>1.9675693470173932E-2</v>
      </c>
    </row>
    <row r="5" spans="1:9" ht="15" customHeight="1" x14ac:dyDescent="0.2">
      <c r="A5" s="73" t="s">
        <v>1729</v>
      </c>
      <c r="B5" s="139">
        <v>45199.178823269998</v>
      </c>
      <c r="C5" s="139">
        <v>8392.7592678300007</v>
      </c>
      <c r="D5" s="139">
        <v>44127.076975069998</v>
      </c>
      <c r="E5" s="139">
        <v>2976.67777363</v>
      </c>
      <c r="F5" s="139">
        <v>2535.5405324000003</v>
      </c>
      <c r="G5" s="575">
        <v>5.3828841159843585E-2</v>
      </c>
    </row>
    <row r="6" spans="1:9" ht="15" customHeight="1" x14ac:dyDescent="0.2">
      <c r="A6" s="73" t="s">
        <v>1730</v>
      </c>
      <c r="B6" s="139">
        <v>24051.483277970001</v>
      </c>
      <c r="C6" s="139">
        <v>4426.8541086200003</v>
      </c>
      <c r="D6" s="139">
        <v>24919.261955499998</v>
      </c>
      <c r="E6" s="139">
        <v>1648.92359412</v>
      </c>
      <c r="F6" s="139">
        <v>1040.30060456</v>
      </c>
      <c r="G6" s="575">
        <v>3.9155876964841477E-2</v>
      </c>
    </row>
    <row r="7" spans="1:9" ht="15" customHeight="1" x14ac:dyDescent="0.2">
      <c r="A7" s="73" t="s">
        <v>1731</v>
      </c>
      <c r="B7" s="139">
        <v>21147.695545300001</v>
      </c>
      <c r="C7" s="139">
        <v>3965.90515921</v>
      </c>
      <c r="D7" s="139">
        <v>19207.81501957</v>
      </c>
      <c r="E7" s="139">
        <v>1327.7541795100001</v>
      </c>
      <c r="F7" s="139">
        <v>1495.2399278399998</v>
      </c>
      <c r="G7" s="575">
        <v>7.2812197867249143E-2</v>
      </c>
    </row>
    <row r="8" spans="1:9" ht="15" customHeight="1" x14ac:dyDescent="0.2">
      <c r="A8" s="73" t="s">
        <v>1732</v>
      </c>
      <c r="B8" s="139">
        <v>5423.6202230400004</v>
      </c>
      <c r="C8" s="139">
        <v>20.000001999999999</v>
      </c>
      <c r="D8" s="139">
        <v>7567.57386331</v>
      </c>
      <c r="E8" s="139">
        <v>45.032798920000005</v>
      </c>
      <c r="F8" s="139">
        <v>0</v>
      </c>
      <c r="G8" s="575">
        <v>0</v>
      </c>
    </row>
    <row r="9" spans="1:9" ht="15" customHeight="1" x14ac:dyDescent="0.2">
      <c r="A9" s="73" t="s">
        <v>1733</v>
      </c>
      <c r="B9" s="139">
        <v>5593.8735301300003</v>
      </c>
      <c r="C9" s="139">
        <v>0.99529266999999999</v>
      </c>
      <c r="D9" s="139">
        <v>5593.8735301199995</v>
      </c>
      <c r="E9" s="139">
        <v>0.27272676000000001</v>
      </c>
      <c r="F9" s="139">
        <v>0</v>
      </c>
      <c r="G9" s="575">
        <v>0</v>
      </c>
    </row>
    <row r="10" spans="1:9" ht="15" customHeight="1" x14ac:dyDescent="0.2">
      <c r="A10" s="73" t="s">
        <v>330</v>
      </c>
      <c r="B10" s="139">
        <v>364.37708756000001</v>
      </c>
      <c r="C10" s="139">
        <v>106.80833806999999</v>
      </c>
      <c r="D10" s="139">
        <v>369.41131498999999</v>
      </c>
      <c r="E10" s="139">
        <v>57.008554359999998</v>
      </c>
      <c r="F10" s="139">
        <v>513.85842806000005</v>
      </c>
      <c r="G10" s="575">
        <v>1.2050527308759891</v>
      </c>
    </row>
    <row r="11" spans="1:9" ht="15" customHeight="1" x14ac:dyDescent="0.2">
      <c r="A11" s="73" t="s">
        <v>1373</v>
      </c>
      <c r="B11" s="139">
        <v>0</v>
      </c>
      <c r="C11" s="139">
        <v>0</v>
      </c>
      <c r="D11" s="139">
        <v>0</v>
      </c>
      <c r="E11" s="139">
        <v>0</v>
      </c>
      <c r="F11" s="139">
        <v>0</v>
      </c>
      <c r="G11" s="575">
        <v>0</v>
      </c>
    </row>
    <row r="12" spans="1:9" ht="15" customHeight="1" x14ac:dyDescent="0.2">
      <c r="A12" s="73" t="s">
        <v>333</v>
      </c>
      <c r="B12" s="139">
        <v>5420.5311744600003</v>
      </c>
      <c r="C12" s="139">
        <v>7156.8605479200005</v>
      </c>
      <c r="D12" s="139">
        <v>6753.6803030000001</v>
      </c>
      <c r="E12" s="139">
        <v>358.91958579999999</v>
      </c>
      <c r="F12" s="139">
        <v>5170.4403014099998</v>
      </c>
      <c r="G12" s="575">
        <v>0.72694097548657821</v>
      </c>
    </row>
    <row r="13" spans="1:9" ht="15" customHeight="1" x14ac:dyDescent="0.2">
      <c r="A13" s="73" t="s">
        <v>1734</v>
      </c>
      <c r="B13" s="139">
        <v>0.50817071999999996</v>
      </c>
      <c r="C13" s="139">
        <v>107.05587056</v>
      </c>
      <c r="D13" s="139">
        <v>0.50817071999999996</v>
      </c>
      <c r="E13" s="139">
        <v>16.357377789999997</v>
      </c>
      <c r="F13" s="139">
        <v>15.92816165</v>
      </c>
      <c r="G13" s="575">
        <v>0.94442001934036124</v>
      </c>
    </row>
    <row r="14" spans="1:9" ht="15" customHeight="1" x14ac:dyDescent="0.2">
      <c r="A14" s="73" t="s">
        <v>1735</v>
      </c>
      <c r="B14" s="139">
        <v>4490.8961731499994</v>
      </c>
      <c r="C14" s="139">
        <v>1.6412213999999998</v>
      </c>
      <c r="D14" s="139">
        <v>5058.0683713999997</v>
      </c>
      <c r="E14" s="139">
        <v>21.420249100000003</v>
      </c>
      <c r="F14" s="139">
        <v>11085.782914180001</v>
      </c>
      <c r="G14" s="575">
        <v>2.1824604290753902</v>
      </c>
    </row>
    <row r="15" spans="1:9" ht="15" customHeight="1" x14ac:dyDescent="0.2">
      <c r="A15" s="73" t="s">
        <v>1736</v>
      </c>
      <c r="B15" s="139">
        <v>278.1586752</v>
      </c>
      <c r="C15" s="139">
        <v>1.6412213999999998</v>
      </c>
      <c r="D15" s="139">
        <v>845.33087345000001</v>
      </c>
      <c r="E15" s="139">
        <v>21.420249100000003</v>
      </c>
      <c r="F15" s="139">
        <v>553.83512253999993</v>
      </c>
      <c r="G15" s="575">
        <v>0.63897825815397313</v>
      </c>
    </row>
    <row r="16" spans="1:9" ht="15" customHeight="1" x14ac:dyDescent="0.2">
      <c r="A16" s="73" t="s">
        <v>1737</v>
      </c>
      <c r="B16" s="139">
        <v>4212.73749795</v>
      </c>
      <c r="C16" s="139">
        <v>0</v>
      </c>
      <c r="D16" s="139">
        <v>4212.73749795</v>
      </c>
      <c r="E16" s="139">
        <v>0</v>
      </c>
      <c r="F16" s="139">
        <v>10531.947791639999</v>
      </c>
      <c r="G16" s="575">
        <v>2.5000246981363201</v>
      </c>
    </row>
    <row r="17" spans="1:7" ht="15" customHeight="1" x14ac:dyDescent="0.2">
      <c r="A17" s="73" t="s">
        <v>342</v>
      </c>
      <c r="B17" s="139">
        <v>20288.957585400003</v>
      </c>
      <c r="C17" s="139">
        <v>12966.99835582</v>
      </c>
      <c r="D17" s="139">
        <v>17744.647832319999</v>
      </c>
      <c r="E17" s="139">
        <v>2760.98298561</v>
      </c>
      <c r="F17" s="139">
        <v>14488.644432020001</v>
      </c>
      <c r="G17" s="575">
        <v>0.70656906684144627</v>
      </c>
    </row>
    <row r="18" spans="1:7" ht="15" customHeight="1" x14ac:dyDescent="0.2">
      <c r="A18" s="73" t="s">
        <v>1738</v>
      </c>
      <c r="B18" s="139">
        <v>22812.419673709999</v>
      </c>
      <c r="C18" s="139">
        <v>6558.4108181800002</v>
      </c>
      <c r="D18" s="139">
        <v>22810.576069450002</v>
      </c>
      <c r="E18" s="139">
        <v>2498.3222668400003</v>
      </c>
      <c r="F18" s="139">
        <v>8163.5158849999998</v>
      </c>
      <c r="G18" s="575">
        <v>0.32255516524377803</v>
      </c>
    </row>
    <row r="19" spans="1:7" ht="15" customHeight="1" x14ac:dyDescent="0.2">
      <c r="A19" s="73" t="s">
        <v>1739</v>
      </c>
      <c r="B19" s="139">
        <v>17830.322297499999</v>
      </c>
      <c r="C19" s="139">
        <v>5420.4829160399995</v>
      </c>
      <c r="D19" s="139">
        <v>17830.34116607</v>
      </c>
      <c r="E19" s="139">
        <v>2164.91778587</v>
      </c>
      <c r="F19" s="139">
        <v>4868.7877726300003</v>
      </c>
      <c r="G19" s="575">
        <v>0.24349711020659806</v>
      </c>
    </row>
    <row r="20" spans="1:7" ht="15" customHeight="1" x14ac:dyDescent="0.2">
      <c r="A20" s="73" t="s">
        <v>1740</v>
      </c>
      <c r="B20" s="139">
        <v>430.88191024000002</v>
      </c>
      <c r="C20" s="139">
        <v>24.12377789</v>
      </c>
      <c r="D20" s="139">
        <v>430.88191018000003</v>
      </c>
      <c r="E20" s="139">
        <v>9.6495111900000001</v>
      </c>
      <c r="F20" s="139">
        <v>142.96114974</v>
      </c>
      <c r="G20" s="575">
        <v>0.32451975683234568</v>
      </c>
    </row>
    <row r="21" spans="1:7" ht="15" customHeight="1" x14ac:dyDescent="0.2">
      <c r="A21" s="73" t="s">
        <v>1741</v>
      </c>
      <c r="B21" s="139">
        <v>3799.5299374800002</v>
      </c>
      <c r="C21" s="139">
        <v>1081.8714154700001</v>
      </c>
      <c r="D21" s="139">
        <v>3799.7965631500001</v>
      </c>
      <c r="E21" s="139">
        <v>311.67631782999996</v>
      </c>
      <c r="F21" s="139">
        <v>2498.6763628600002</v>
      </c>
      <c r="G21" s="575">
        <v>0.6077326630120985</v>
      </c>
    </row>
    <row r="22" spans="1:7" ht="15" customHeight="1" x14ac:dyDescent="0.2">
      <c r="A22" s="73" t="s">
        <v>1742</v>
      </c>
      <c r="B22" s="139">
        <v>590.01389981</v>
      </c>
      <c r="C22" s="139">
        <v>6.9814905099999995</v>
      </c>
      <c r="D22" s="139">
        <v>590.01389982000001</v>
      </c>
      <c r="E22" s="139">
        <v>2.7925962200000001</v>
      </c>
      <c r="F22" s="139">
        <v>402.53959369</v>
      </c>
      <c r="G22" s="575">
        <v>0.67904045650477884</v>
      </c>
    </row>
    <row r="23" spans="1:7" ht="15" customHeight="1" x14ac:dyDescent="0.2">
      <c r="A23" s="73" t="s">
        <v>1743</v>
      </c>
      <c r="B23" s="139">
        <v>161.67162868</v>
      </c>
      <c r="C23" s="139">
        <v>24.951218269999998</v>
      </c>
      <c r="D23" s="139">
        <v>159.54253022999998</v>
      </c>
      <c r="E23" s="139">
        <v>9.2860557300000011</v>
      </c>
      <c r="F23" s="139">
        <v>250.55100608000001</v>
      </c>
      <c r="G23" s="575">
        <v>1.4840555860567488</v>
      </c>
    </row>
    <row r="24" spans="1:7" ht="15" customHeight="1" x14ac:dyDescent="0.2">
      <c r="A24" s="73" t="s">
        <v>1381</v>
      </c>
      <c r="B24" s="139">
        <v>929.50235391000001</v>
      </c>
      <c r="C24" s="139">
        <v>75.990655180000005</v>
      </c>
      <c r="D24" s="139">
        <v>675.69879280999999</v>
      </c>
      <c r="E24" s="139">
        <v>15.51601885</v>
      </c>
      <c r="F24" s="139">
        <v>805.25681055999996</v>
      </c>
      <c r="G24" s="575">
        <v>1.164987782345289</v>
      </c>
    </row>
    <row r="25" spans="1:7" ht="15" customHeight="1" x14ac:dyDescent="0.2">
      <c r="A25" s="73" t="s">
        <v>1744</v>
      </c>
      <c r="B25" s="139">
        <v>0</v>
      </c>
      <c r="C25" s="139">
        <v>0</v>
      </c>
      <c r="D25" s="139">
        <v>0</v>
      </c>
      <c r="E25" s="139">
        <v>0</v>
      </c>
      <c r="F25" s="139">
        <v>0</v>
      </c>
      <c r="G25" s="575">
        <v>0</v>
      </c>
    </row>
    <row r="26" spans="1:7" ht="15" customHeight="1" x14ac:dyDescent="0.2">
      <c r="A26" s="73" t="s">
        <v>352</v>
      </c>
      <c r="B26" s="139">
        <v>37.601512880000001</v>
      </c>
      <c r="C26" s="139">
        <v>0</v>
      </c>
      <c r="D26" s="139">
        <v>37.601512880000001</v>
      </c>
      <c r="E26" s="139">
        <v>0</v>
      </c>
      <c r="F26" s="139">
        <v>51.284647310000004</v>
      </c>
      <c r="G26" s="575">
        <v>1.36389850785174</v>
      </c>
    </row>
    <row r="27" spans="1:7" ht="15" customHeight="1" x14ac:dyDescent="0.2">
      <c r="A27" s="73" t="s">
        <v>1745</v>
      </c>
      <c r="B27" s="139">
        <v>0</v>
      </c>
      <c r="C27" s="139">
        <v>0</v>
      </c>
      <c r="D27" s="139">
        <v>0</v>
      </c>
      <c r="E27" s="139">
        <v>0</v>
      </c>
      <c r="F27" s="139">
        <v>0</v>
      </c>
      <c r="G27" s="575">
        <v>0</v>
      </c>
    </row>
    <row r="28" spans="1:7" ht="15" customHeight="1" x14ac:dyDescent="0.2">
      <c r="A28" s="520" t="s">
        <v>1746</v>
      </c>
      <c r="B28" s="521" t="s">
        <v>271</v>
      </c>
      <c r="C28" s="521" t="s">
        <v>271</v>
      </c>
      <c r="D28" s="521" t="s">
        <v>271</v>
      </c>
      <c r="E28" s="521" t="s">
        <v>271</v>
      </c>
      <c r="F28" s="521" t="s">
        <v>271</v>
      </c>
      <c r="G28" s="576" t="s">
        <v>271</v>
      </c>
    </row>
    <row r="29" spans="1:7" ht="15" customHeight="1" x14ac:dyDescent="0.2">
      <c r="A29" s="93" t="s">
        <v>1747</v>
      </c>
      <c r="B29" s="276">
        <v>225624.52669260002</v>
      </c>
      <c r="C29" s="276">
        <v>37071.79783766</v>
      </c>
      <c r="D29" s="276">
        <v>239831.10240182999</v>
      </c>
      <c r="E29" s="276">
        <v>13815.214705280001</v>
      </c>
      <c r="F29" s="276">
        <v>45454.289572629998</v>
      </c>
      <c r="G29" s="577">
        <v>0.17920342818711427</v>
      </c>
    </row>
    <row r="32" spans="1:7" ht="15" customHeight="1" x14ac:dyDescent="0.2">
      <c r="A32" s="1" t="s">
        <v>1721</v>
      </c>
      <c r="B32" s="1"/>
      <c r="C32" s="1"/>
      <c r="D32" s="1"/>
      <c r="E32" s="1"/>
      <c r="F32" s="1"/>
      <c r="G32" s="1"/>
    </row>
    <row r="33" spans="1:7" ht="15" customHeight="1" x14ac:dyDescent="0.2">
      <c r="A33" s="796">
        <v>2024</v>
      </c>
      <c r="B33" s="1250" t="s">
        <v>1722</v>
      </c>
      <c r="C33" s="1250"/>
      <c r="D33" s="1251" t="s">
        <v>1723</v>
      </c>
      <c r="E33" s="1252"/>
      <c r="F33" s="1197" t="s">
        <v>1724</v>
      </c>
      <c r="G33" s="1198"/>
    </row>
    <row r="34" spans="1:7" ht="22.5" x14ac:dyDescent="0.2">
      <c r="A34" s="93" t="s">
        <v>1725</v>
      </c>
      <c r="B34" s="91" t="s">
        <v>1245</v>
      </c>
      <c r="C34" s="69" t="s">
        <v>1252</v>
      </c>
      <c r="D34" s="91" t="s">
        <v>1245</v>
      </c>
      <c r="E34" s="69" t="s">
        <v>1252</v>
      </c>
      <c r="F34" s="5" t="s">
        <v>1726</v>
      </c>
      <c r="G34" s="5" t="s">
        <v>1727</v>
      </c>
    </row>
    <row r="35" spans="1:7" ht="15" customHeight="1" x14ac:dyDescent="0.2">
      <c r="A35" s="44" t="s">
        <v>1728</v>
      </c>
      <c r="B35" s="139">
        <v>151592.78750105039</v>
      </c>
      <c r="C35" s="140">
        <v>264936.31896947959</v>
      </c>
      <c r="D35" s="140">
        <v>152679.91050403527</v>
      </c>
      <c r="E35" s="140">
        <v>2899.8063496761938</v>
      </c>
      <c r="F35" s="140">
        <v>1765.8620801389995</v>
      </c>
      <c r="G35" s="141">
        <v>1.1350207571076913</v>
      </c>
    </row>
    <row r="36" spans="1:7" ht="15" customHeight="1" x14ac:dyDescent="0.2">
      <c r="A36" s="73" t="s">
        <v>1748</v>
      </c>
      <c r="B36" s="139">
        <v>141.55238326000003</v>
      </c>
      <c r="C36" s="140">
        <v>25.862798550000001</v>
      </c>
      <c r="D36" s="140">
        <v>141.55238335680002</v>
      </c>
      <c r="E36" s="140">
        <v>4.8510198000000001E-3</v>
      </c>
      <c r="F36" s="140">
        <v>106.95014592530002</v>
      </c>
      <c r="G36" s="141">
        <v>75.552582244415007</v>
      </c>
    </row>
    <row r="37" spans="1:7" ht="15" customHeight="1" x14ac:dyDescent="0.2">
      <c r="A37" s="73" t="s">
        <v>325</v>
      </c>
      <c r="B37" s="139"/>
      <c r="C37" s="140"/>
      <c r="D37" s="140"/>
      <c r="E37" s="140"/>
      <c r="F37" s="140"/>
      <c r="G37" s="141"/>
    </row>
    <row r="38" spans="1:7" ht="15" customHeight="1" x14ac:dyDescent="0.2">
      <c r="A38" s="73" t="s">
        <v>1732</v>
      </c>
      <c r="B38" s="139">
        <v>5204.0618310300015</v>
      </c>
      <c r="C38" s="140">
        <v>4464.5089385499996</v>
      </c>
      <c r="D38" s="140">
        <v>5500.1198482226</v>
      </c>
      <c r="E38" s="140">
        <v>36.943021376799997</v>
      </c>
      <c r="F38" s="140">
        <v>0</v>
      </c>
      <c r="G38" s="141">
        <v>0</v>
      </c>
    </row>
    <row r="39" spans="1:7" ht="15" customHeight="1" x14ac:dyDescent="0.2">
      <c r="A39" s="73" t="s">
        <v>1733</v>
      </c>
      <c r="B39" s="139">
        <v>2677.1388274200008</v>
      </c>
      <c r="C39" s="140">
        <v>5961.2610689599987</v>
      </c>
      <c r="D39" s="140">
        <v>2677.1388314640994</v>
      </c>
      <c r="E39" s="140">
        <v>0.29036035630000001</v>
      </c>
      <c r="F39" s="140">
        <v>0</v>
      </c>
      <c r="G39" s="141">
        <v>0</v>
      </c>
    </row>
    <row r="40" spans="1:7" ht="15" customHeight="1" x14ac:dyDescent="0.2">
      <c r="A40" s="73" t="s">
        <v>330</v>
      </c>
      <c r="B40" s="139">
        <v>192.97577635000002</v>
      </c>
      <c r="C40" s="140">
        <v>109.0170281</v>
      </c>
      <c r="D40" s="140">
        <v>202.35071576840005</v>
      </c>
      <c r="E40" s="140">
        <v>34.089091499800006</v>
      </c>
      <c r="F40" s="140">
        <v>53.832763540799995</v>
      </c>
      <c r="G40" s="141">
        <v>22.768062689095345</v>
      </c>
    </row>
    <row r="41" spans="1:7" ht="15" customHeight="1" x14ac:dyDescent="0.2">
      <c r="A41" s="73" t="s">
        <v>333</v>
      </c>
      <c r="B41" s="139">
        <v>4900.4155106799853</v>
      </c>
      <c r="C41" s="140">
        <v>6777.6722581800122</v>
      </c>
      <c r="D41" s="140">
        <v>7106.526145986104</v>
      </c>
      <c r="E41" s="140">
        <v>593.06485653530001</v>
      </c>
      <c r="F41" s="140">
        <v>5286.1710994292089</v>
      </c>
      <c r="G41" s="141">
        <v>68.655219448645227</v>
      </c>
    </row>
    <row r="42" spans="1:7" ht="15" customHeight="1" x14ac:dyDescent="0.2">
      <c r="A42" s="73" t="s">
        <v>342</v>
      </c>
      <c r="B42" s="139">
        <v>19061.543098429356</v>
      </c>
      <c r="C42" s="140">
        <v>11025.323074669626</v>
      </c>
      <c r="D42" s="140">
        <v>16407.147954620286</v>
      </c>
      <c r="E42" s="140">
        <v>2703.7062898531426</v>
      </c>
      <c r="F42" s="140">
        <v>13749.736235701279</v>
      </c>
      <c r="G42" s="141">
        <v>71.947261277855716</v>
      </c>
    </row>
    <row r="43" spans="1:7" ht="15" customHeight="1" x14ac:dyDescent="0.2">
      <c r="A43" s="73" t="s">
        <v>1749</v>
      </c>
      <c r="B43" s="139">
        <v>17015.171632640064</v>
      </c>
      <c r="C43" s="140">
        <v>624.79749488000107</v>
      </c>
      <c r="D43" s="140">
        <v>17015.116837267582</v>
      </c>
      <c r="E43" s="140">
        <v>232.3540977755996</v>
      </c>
      <c r="F43" s="140">
        <v>6390.2364789523654</v>
      </c>
      <c r="G43" s="141">
        <v>37.050281186262382</v>
      </c>
    </row>
    <row r="44" spans="1:7" ht="15" customHeight="1" x14ac:dyDescent="0.2">
      <c r="A44" s="73" t="s">
        <v>1381</v>
      </c>
      <c r="B44" s="139">
        <v>890.50806445998796</v>
      </c>
      <c r="C44" s="140">
        <v>130.99357840000005</v>
      </c>
      <c r="D44" s="140">
        <v>620.37729924019015</v>
      </c>
      <c r="E44" s="140">
        <v>36.099420628099949</v>
      </c>
      <c r="F44" s="140">
        <v>785.97125999169248</v>
      </c>
      <c r="G44" s="141">
        <v>119.72568656347518</v>
      </c>
    </row>
    <row r="45" spans="1:7" ht="15" customHeight="1" x14ac:dyDescent="0.2">
      <c r="A45" s="73" t="s">
        <v>1750</v>
      </c>
      <c r="B45" s="139">
        <v>94.839219030000052</v>
      </c>
      <c r="C45" s="140">
        <v>14.051398220000001</v>
      </c>
      <c r="D45" s="140">
        <v>94.141330769199996</v>
      </c>
      <c r="E45" s="140">
        <v>6.0234592183000002</v>
      </c>
      <c r="F45" s="140">
        <v>144.73879176429992</v>
      </c>
      <c r="G45" s="141">
        <v>144.50066912970368</v>
      </c>
    </row>
    <row r="46" spans="1:7" ht="15" customHeight="1" x14ac:dyDescent="0.2">
      <c r="A46" s="73" t="s">
        <v>1373</v>
      </c>
      <c r="B46" s="139"/>
      <c r="C46" s="140"/>
      <c r="D46" s="140"/>
      <c r="E46" s="140"/>
      <c r="F46" s="140"/>
      <c r="G46" s="141"/>
    </row>
    <row r="47" spans="1:7" ht="15" customHeight="1" x14ac:dyDescent="0.2">
      <c r="A47" s="73" t="s">
        <v>1751</v>
      </c>
      <c r="B47" s="139"/>
      <c r="C47" s="140"/>
      <c r="D47" s="140"/>
      <c r="E47" s="140"/>
      <c r="F47" s="140"/>
      <c r="G47" s="141"/>
    </row>
    <row r="48" spans="1:7" ht="15" customHeight="1" x14ac:dyDescent="0.2">
      <c r="A48" s="73" t="s">
        <v>1752</v>
      </c>
      <c r="B48" s="139"/>
      <c r="C48" s="140"/>
      <c r="D48" s="140"/>
      <c r="E48" s="140"/>
      <c r="F48" s="140"/>
      <c r="G48" s="141"/>
    </row>
    <row r="49" spans="1:7" ht="15" customHeight="1" x14ac:dyDescent="0.2">
      <c r="A49" s="73" t="s">
        <v>331</v>
      </c>
      <c r="B49" s="139"/>
      <c r="C49" s="140"/>
      <c r="D49" s="140"/>
      <c r="E49" s="140"/>
      <c r="F49" s="140"/>
      <c r="G49" s="141"/>
    </row>
    <row r="50" spans="1:7" ht="15" customHeight="1" x14ac:dyDescent="0.2">
      <c r="A50" s="73" t="s">
        <v>1745</v>
      </c>
      <c r="B50" s="139"/>
      <c r="C50" s="140"/>
      <c r="D50" s="140"/>
      <c r="E50" s="140"/>
      <c r="F50" s="140"/>
      <c r="G50" s="141"/>
    </row>
    <row r="51" spans="1:7" ht="15" customHeight="1" x14ac:dyDescent="0.2">
      <c r="A51" s="93" t="s">
        <v>1747</v>
      </c>
      <c r="B51" s="276">
        <v>201770.99384435956</v>
      </c>
      <c r="C51" s="142">
        <v>294069.80660802004</v>
      </c>
      <c r="D51" s="142">
        <v>202444.38185074256</v>
      </c>
      <c r="E51" s="142">
        <v>6542.3817979393225</v>
      </c>
      <c r="F51" s="142">
        <v>28283.498855444341</v>
      </c>
      <c r="G51" s="143">
        <v>13.533631681569315</v>
      </c>
    </row>
  </sheetData>
  <mergeCells count="6">
    <mergeCell ref="B2:C2"/>
    <mergeCell ref="D2:E2"/>
    <mergeCell ref="F2:G2"/>
    <mergeCell ref="B33:C33"/>
    <mergeCell ref="D33:E33"/>
    <mergeCell ref="F33:G33"/>
  </mergeCells>
  <hyperlinks>
    <hyperlink ref="I1" location="Index!A1" display="Index" xr:uid="{C4EAE95B-32B8-4460-A7DD-AB7EC95FEA5B}"/>
  </hyperlinks>
  <pageMargins left="0.70866141732283472" right="0.70866141732283472" top="0.74803149606299213" bottom="0.74803149606299213" header="0.31496062992125984" footer="0.31496062992125984"/>
  <pageSetup paperSize="9" scale="49" fitToHeight="0" orientation="landscape" r:id="rId1"/>
  <headerFooter>
    <oddHeader>&amp;CEN
Annex XIX</oddHeader>
    <oddFooter>&amp;C&amp;P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9E9C9-68B3-4517-AE79-68EFB521E816}">
  <sheetPr codeName="Sheet48">
    <pageSetUpPr fitToPage="1"/>
  </sheetPr>
  <dimension ref="A1:AD57"/>
  <sheetViews>
    <sheetView showGridLines="0" zoomScaleNormal="100" workbookViewId="0"/>
  </sheetViews>
  <sheetFormatPr defaultColWidth="8.5703125" defaultRowHeight="15" customHeight="1" x14ac:dyDescent="0.2"/>
  <cols>
    <col min="1" max="1" width="45.7109375" style="8" customWidth="1"/>
    <col min="2" max="28" width="10.42578125" style="8" customWidth="1"/>
    <col min="29" max="16384" width="8.5703125" style="8"/>
  </cols>
  <sheetData>
    <row r="1" spans="1:30" ht="15" customHeight="1" x14ac:dyDescent="0.2">
      <c r="A1" s="1" t="s">
        <v>1753</v>
      </c>
      <c r="B1" s="1"/>
      <c r="C1" s="1"/>
      <c r="D1" s="1"/>
      <c r="E1" s="1"/>
      <c r="F1" s="1"/>
      <c r="G1" s="1"/>
      <c r="H1" s="1"/>
      <c r="I1" s="1"/>
      <c r="J1" s="1"/>
      <c r="K1" s="1"/>
      <c r="L1" s="1"/>
      <c r="M1" s="1"/>
      <c r="N1" s="1"/>
      <c r="O1" s="1"/>
      <c r="P1" s="1"/>
      <c r="Q1" s="1"/>
      <c r="R1" s="1"/>
      <c r="S1" s="1"/>
      <c r="T1" s="1"/>
      <c r="U1" s="1"/>
      <c r="V1" s="1"/>
      <c r="W1" s="1"/>
      <c r="X1" s="1"/>
      <c r="Y1" s="1"/>
      <c r="Z1" s="1"/>
      <c r="AA1" s="1"/>
      <c r="AB1" s="1"/>
      <c r="AD1" s="1" t="s">
        <v>135</v>
      </c>
    </row>
    <row r="2" spans="1:30" ht="15" customHeight="1" x14ac:dyDescent="0.2">
      <c r="A2" s="293">
        <v>2025</v>
      </c>
      <c r="B2" s="1211" t="s">
        <v>1754</v>
      </c>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12"/>
      <c r="AA2" s="1253" t="s">
        <v>184</v>
      </c>
      <c r="AB2" s="1253" t="s">
        <v>1755</v>
      </c>
      <c r="AC2" s="522"/>
    </row>
    <row r="3" spans="1:30" ht="15" customHeight="1" x14ac:dyDescent="0.2">
      <c r="A3" s="93" t="s">
        <v>1725</v>
      </c>
      <c r="B3" s="94">
        <v>0</v>
      </c>
      <c r="C3" s="95">
        <v>0.02</v>
      </c>
      <c r="D3" s="94">
        <v>0.04</v>
      </c>
      <c r="E3" s="95">
        <v>0.1</v>
      </c>
      <c r="F3" s="95">
        <v>0.2</v>
      </c>
      <c r="G3" s="95">
        <v>0.3</v>
      </c>
      <c r="H3" s="95">
        <v>0.35</v>
      </c>
      <c r="I3" s="95">
        <v>0.4</v>
      </c>
      <c r="J3" s="95">
        <v>0.45</v>
      </c>
      <c r="K3" s="96">
        <v>0.5</v>
      </c>
      <c r="L3" s="96">
        <v>0.6</v>
      </c>
      <c r="M3" s="96">
        <v>0.7</v>
      </c>
      <c r="N3" s="96">
        <v>0.75</v>
      </c>
      <c r="O3" s="96">
        <v>0.8</v>
      </c>
      <c r="P3" s="96">
        <v>0.9</v>
      </c>
      <c r="Q3" s="96">
        <v>1</v>
      </c>
      <c r="R3" s="96">
        <v>1.05</v>
      </c>
      <c r="S3" s="96">
        <v>1.1000000000000001</v>
      </c>
      <c r="T3" s="96">
        <v>1.3</v>
      </c>
      <c r="U3" s="96">
        <v>1.5</v>
      </c>
      <c r="V3" s="96">
        <v>2.5</v>
      </c>
      <c r="W3" s="96">
        <v>3.7</v>
      </c>
      <c r="X3" s="96">
        <v>4</v>
      </c>
      <c r="Y3" s="96">
        <v>12.5</v>
      </c>
      <c r="Z3" s="96" t="s">
        <v>1756</v>
      </c>
      <c r="AA3" s="1254"/>
      <c r="AB3" s="1254"/>
    </row>
    <row r="4" spans="1:30" ht="15" customHeight="1" x14ac:dyDescent="0.2">
      <c r="A4" s="44" t="s">
        <v>1728</v>
      </c>
      <c r="B4" s="139">
        <v>128934.33857072001</v>
      </c>
      <c r="C4" s="139">
        <v>0</v>
      </c>
      <c r="D4" s="139">
        <v>788.94071749</v>
      </c>
      <c r="E4" s="139">
        <v>951.71099704999995</v>
      </c>
      <c r="F4" s="139">
        <v>1874.71737065</v>
      </c>
      <c r="G4" s="139">
        <v>0</v>
      </c>
      <c r="H4" s="139">
        <v>0</v>
      </c>
      <c r="I4" s="139">
        <v>0</v>
      </c>
      <c r="J4" s="139">
        <v>0</v>
      </c>
      <c r="K4" s="139">
        <v>57.883108299999996</v>
      </c>
      <c r="L4" s="139">
        <v>0</v>
      </c>
      <c r="M4" s="139">
        <v>0</v>
      </c>
      <c r="N4" s="139">
        <v>0</v>
      </c>
      <c r="O4" s="139">
        <v>0</v>
      </c>
      <c r="P4" s="139">
        <v>0</v>
      </c>
      <c r="Q4" s="139">
        <v>479.38528205</v>
      </c>
      <c r="R4" s="139">
        <v>0</v>
      </c>
      <c r="S4" s="139">
        <v>0</v>
      </c>
      <c r="T4" s="139">
        <v>0</v>
      </c>
      <c r="U4" s="139">
        <v>1086.9795356300001</v>
      </c>
      <c r="V4" s="139">
        <v>0</v>
      </c>
      <c r="W4" s="139">
        <v>0</v>
      </c>
      <c r="X4" s="139">
        <v>0</v>
      </c>
      <c r="Y4" s="139">
        <v>0</v>
      </c>
      <c r="Z4" s="139">
        <v>0</v>
      </c>
      <c r="AA4" s="140">
        <v>134173.95558189001</v>
      </c>
      <c r="AB4" s="92"/>
    </row>
    <row r="5" spans="1:30" ht="15" customHeight="1" x14ac:dyDescent="0.2">
      <c r="A5" s="73" t="s">
        <v>1729</v>
      </c>
      <c r="B5" s="139">
        <v>35125.106202399998</v>
      </c>
      <c r="C5" s="139">
        <v>0</v>
      </c>
      <c r="D5" s="139">
        <v>0</v>
      </c>
      <c r="E5" s="139">
        <v>0</v>
      </c>
      <c r="F5" s="139">
        <v>11704.79895151</v>
      </c>
      <c r="G5" s="139">
        <v>0</v>
      </c>
      <c r="H5" s="139">
        <v>0</v>
      </c>
      <c r="I5" s="139">
        <v>0</v>
      </c>
      <c r="J5" s="139">
        <v>0</v>
      </c>
      <c r="K5" s="139">
        <v>158.52713965000001</v>
      </c>
      <c r="L5" s="139">
        <v>0</v>
      </c>
      <c r="M5" s="139">
        <v>0</v>
      </c>
      <c r="N5" s="139">
        <v>0</v>
      </c>
      <c r="O5" s="139">
        <v>0</v>
      </c>
      <c r="P5" s="139">
        <v>0</v>
      </c>
      <c r="Q5" s="139">
        <v>115.32245514</v>
      </c>
      <c r="R5" s="139">
        <v>0</v>
      </c>
      <c r="S5" s="139">
        <v>0</v>
      </c>
      <c r="T5" s="139">
        <v>0</v>
      </c>
      <c r="U5" s="139">
        <v>0</v>
      </c>
      <c r="V5" s="139">
        <v>0</v>
      </c>
      <c r="W5" s="139">
        <v>0</v>
      </c>
      <c r="X5" s="139">
        <v>0</v>
      </c>
      <c r="Y5" s="139">
        <v>0</v>
      </c>
      <c r="Z5" s="139">
        <v>0</v>
      </c>
      <c r="AA5" s="140">
        <v>47103.754748699997</v>
      </c>
      <c r="AB5" s="92"/>
    </row>
    <row r="6" spans="1:30" ht="15" customHeight="1" x14ac:dyDescent="0.2">
      <c r="A6" s="73" t="s">
        <v>1757</v>
      </c>
      <c r="B6" s="139">
        <v>21783.116147709999</v>
      </c>
      <c r="C6" s="139">
        <v>0</v>
      </c>
      <c r="D6" s="139">
        <v>0</v>
      </c>
      <c r="E6" s="139">
        <v>0</v>
      </c>
      <c r="F6" s="139">
        <v>4625.9052249799997</v>
      </c>
      <c r="G6" s="139">
        <v>0</v>
      </c>
      <c r="H6" s="139">
        <v>0</v>
      </c>
      <c r="I6" s="139">
        <v>0</v>
      </c>
      <c r="J6" s="139">
        <v>0</v>
      </c>
      <c r="K6" s="139">
        <v>88.078669000000005</v>
      </c>
      <c r="L6" s="139">
        <v>0</v>
      </c>
      <c r="M6" s="139">
        <v>0</v>
      </c>
      <c r="N6" s="139">
        <v>0</v>
      </c>
      <c r="O6" s="139">
        <v>0</v>
      </c>
      <c r="P6" s="139">
        <v>0</v>
      </c>
      <c r="Q6" s="139">
        <v>71.085507930000006</v>
      </c>
      <c r="R6" s="139">
        <v>0</v>
      </c>
      <c r="S6" s="139">
        <v>0</v>
      </c>
      <c r="T6" s="139">
        <v>0</v>
      </c>
      <c r="U6" s="139">
        <v>0</v>
      </c>
      <c r="V6" s="139">
        <v>0</v>
      </c>
      <c r="W6" s="139">
        <v>0</v>
      </c>
      <c r="X6" s="139">
        <v>0</v>
      </c>
      <c r="Y6" s="139">
        <v>0</v>
      </c>
      <c r="Z6" s="139">
        <v>0</v>
      </c>
      <c r="AA6" s="140">
        <v>26568.185549620001</v>
      </c>
      <c r="AB6" s="92"/>
    </row>
    <row r="7" spans="1:30" ht="15" customHeight="1" x14ac:dyDescent="0.2">
      <c r="A7" s="73" t="s">
        <v>325</v>
      </c>
      <c r="B7" s="139">
        <v>13341.990054690001</v>
      </c>
      <c r="C7" s="139">
        <v>0</v>
      </c>
      <c r="D7" s="139">
        <v>0</v>
      </c>
      <c r="E7" s="139">
        <v>0</v>
      </c>
      <c r="F7" s="139">
        <v>7078.8937265300001</v>
      </c>
      <c r="G7" s="139">
        <v>0</v>
      </c>
      <c r="H7" s="139">
        <v>0</v>
      </c>
      <c r="I7" s="139">
        <v>0</v>
      </c>
      <c r="J7" s="139">
        <v>0</v>
      </c>
      <c r="K7" s="139">
        <v>70.448470650000004</v>
      </c>
      <c r="L7" s="139">
        <v>0</v>
      </c>
      <c r="M7" s="139">
        <v>0</v>
      </c>
      <c r="N7" s="139">
        <v>0</v>
      </c>
      <c r="O7" s="139">
        <v>0</v>
      </c>
      <c r="P7" s="139">
        <v>0</v>
      </c>
      <c r="Q7" s="139">
        <v>44.236947210000004</v>
      </c>
      <c r="R7" s="139">
        <v>0</v>
      </c>
      <c r="S7" s="139">
        <v>0</v>
      </c>
      <c r="T7" s="139">
        <v>0</v>
      </c>
      <c r="U7" s="139">
        <v>0</v>
      </c>
      <c r="V7" s="139">
        <v>0</v>
      </c>
      <c r="W7" s="139">
        <v>0</v>
      </c>
      <c r="X7" s="139">
        <v>0</v>
      </c>
      <c r="Y7" s="139">
        <v>0</v>
      </c>
      <c r="Z7" s="139">
        <v>0</v>
      </c>
      <c r="AA7" s="140">
        <v>20535.569199080001</v>
      </c>
      <c r="AB7" s="92"/>
    </row>
    <row r="8" spans="1:30" ht="15" customHeight="1" x14ac:dyDescent="0.2">
      <c r="A8" s="73" t="s">
        <v>1732</v>
      </c>
      <c r="B8" s="139">
        <v>7612.6066622299995</v>
      </c>
      <c r="C8" s="139">
        <v>0</v>
      </c>
      <c r="D8" s="139">
        <v>0</v>
      </c>
      <c r="E8" s="139">
        <v>0</v>
      </c>
      <c r="F8" s="139">
        <v>0</v>
      </c>
      <c r="G8" s="139">
        <v>0</v>
      </c>
      <c r="H8" s="139">
        <v>0</v>
      </c>
      <c r="I8" s="139">
        <v>0</v>
      </c>
      <c r="J8" s="139">
        <v>0</v>
      </c>
      <c r="K8" s="139">
        <v>0</v>
      </c>
      <c r="L8" s="139">
        <v>0</v>
      </c>
      <c r="M8" s="139">
        <v>0</v>
      </c>
      <c r="N8" s="139">
        <v>0</v>
      </c>
      <c r="O8" s="139">
        <v>0</v>
      </c>
      <c r="P8" s="139">
        <v>0</v>
      </c>
      <c r="Q8" s="139">
        <v>0</v>
      </c>
      <c r="R8" s="139">
        <v>0</v>
      </c>
      <c r="S8" s="139">
        <v>0</v>
      </c>
      <c r="T8" s="139">
        <v>0</v>
      </c>
      <c r="U8" s="139">
        <v>0</v>
      </c>
      <c r="V8" s="139">
        <v>0</v>
      </c>
      <c r="W8" s="139">
        <v>0</v>
      </c>
      <c r="X8" s="139">
        <v>0</v>
      </c>
      <c r="Y8" s="139">
        <v>0</v>
      </c>
      <c r="Z8" s="139">
        <v>0</v>
      </c>
      <c r="AA8" s="140">
        <v>7612.6066622299995</v>
      </c>
      <c r="AB8" s="92"/>
    </row>
    <row r="9" spans="1:30" ht="15" customHeight="1" x14ac:dyDescent="0.2">
      <c r="A9" s="73" t="s">
        <v>1733</v>
      </c>
      <c r="B9" s="139">
        <v>5594.1462568799998</v>
      </c>
      <c r="C9" s="139">
        <v>0</v>
      </c>
      <c r="D9" s="139">
        <v>0</v>
      </c>
      <c r="E9" s="139">
        <v>0</v>
      </c>
      <c r="F9" s="139">
        <v>0</v>
      </c>
      <c r="G9" s="139">
        <v>0</v>
      </c>
      <c r="H9" s="139">
        <v>0</v>
      </c>
      <c r="I9" s="139">
        <v>0</v>
      </c>
      <c r="J9" s="139">
        <v>0</v>
      </c>
      <c r="K9" s="139">
        <v>0</v>
      </c>
      <c r="L9" s="139">
        <v>0</v>
      </c>
      <c r="M9" s="139">
        <v>0</v>
      </c>
      <c r="N9" s="139">
        <v>0</v>
      </c>
      <c r="O9" s="139">
        <v>0</v>
      </c>
      <c r="P9" s="139">
        <v>0</v>
      </c>
      <c r="Q9" s="139">
        <v>0</v>
      </c>
      <c r="R9" s="139">
        <v>0</v>
      </c>
      <c r="S9" s="139">
        <v>0</v>
      </c>
      <c r="T9" s="139">
        <v>0</v>
      </c>
      <c r="U9" s="139">
        <v>0</v>
      </c>
      <c r="V9" s="139">
        <v>0</v>
      </c>
      <c r="W9" s="139">
        <v>0</v>
      </c>
      <c r="X9" s="139">
        <v>0</v>
      </c>
      <c r="Y9" s="139">
        <v>0</v>
      </c>
      <c r="Z9" s="139">
        <v>0</v>
      </c>
      <c r="AA9" s="140">
        <v>5594.1462568799998</v>
      </c>
      <c r="AB9" s="92"/>
    </row>
    <row r="10" spans="1:30" ht="15" customHeight="1" x14ac:dyDescent="0.2">
      <c r="A10" s="73" t="s">
        <v>330</v>
      </c>
      <c r="B10" s="139">
        <v>0</v>
      </c>
      <c r="C10" s="139">
        <v>0</v>
      </c>
      <c r="D10" s="139">
        <v>0</v>
      </c>
      <c r="E10" s="139">
        <v>0</v>
      </c>
      <c r="F10" s="139">
        <v>57.503991810000002</v>
      </c>
      <c r="G10" s="139">
        <v>35.046725170000002</v>
      </c>
      <c r="H10" s="139">
        <v>0</v>
      </c>
      <c r="I10" s="139">
        <v>0.65943973999999994</v>
      </c>
      <c r="J10" s="139">
        <v>0</v>
      </c>
      <c r="K10" s="139">
        <v>3.05750381</v>
      </c>
      <c r="L10" s="139">
        <v>0</v>
      </c>
      <c r="M10" s="139">
        <v>0</v>
      </c>
      <c r="N10" s="139">
        <v>1.46999E-2</v>
      </c>
      <c r="O10" s="139">
        <v>0</v>
      </c>
      <c r="P10" s="139">
        <v>0</v>
      </c>
      <c r="Q10" s="139">
        <v>10.326103570000001</v>
      </c>
      <c r="R10" s="139">
        <v>0</v>
      </c>
      <c r="S10" s="139">
        <v>0</v>
      </c>
      <c r="T10" s="139">
        <v>0</v>
      </c>
      <c r="U10" s="139">
        <v>319.81140535000003</v>
      </c>
      <c r="V10" s="139">
        <v>0</v>
      </c>
      <c r="W10" s="139">
        <v>0</v>
      </c>
      <c r="X10" s="139">
        <v>0</v>
      </c>
      <c r="Y10" s="139">
        <v>0</v>
      </c>
      <c r="Z10" s="139">
        <v>0</v>
      </c>
      <c r="AA10" s="140">
        <v>426.41986935</v>
      </c>
      <c r="AB10" s="92"/>
    </row>
    <row r="11" spans="1:30" ht="15" customHeight="1" x14ac:dyDescent="0.2">
      <c r="A11" s="73" t="s">
        <v>1373</v>
      </c>
      <c r="B11" s="139">
        <v>0</v>
      </c>
      <c r="C11" s="139">
        <v>0</v>
      </c>
      <c r="D11" s="139">
        <v>0</v>
      </c>
      <c r="E11" s="139">
        <v>0</v>
      </c>
      <c r="F11" s="139">
        <v>0</v>
      </c>
      <c r="G11" s="139">
        <v>0</v>
      </c>
      <c r="H11" s="139">
        <v>0</v>
      </c>
      <c r="I11" s="139">
        <v>0</v>
      </c>
      <c r="J11" s="139">
        <v>0</v>
      </c>
      <c r="K11" s="139">
        <v>0</v>
      </c>
      <c r="L11" s="139">
        <v>0</v>
      </c>
      <c r="M11" s="139">
        <v>0</v>
      </c>
      <c r="N11" s="139">
        <v>0</v>
      </c>
      <c r="O11" s="139">
        <v>0</v>
      </c>
      <c r="P11" s="139">
        <v>0</v>
      </c>
      <c r="Q11" s="139">
        <v>0</v>
      </c>
      <c r="R11" s="139">
        <v>0</v>
      </c>
      <c r="S11" s="139">
        <v>0</v>
      </c>
      <c r="T11" s="139">
        <v>0</v>
      </c>
      <c r="U11" s="139">
        <v>0</v>
      </c>
      <c r="V11" s="139">
        <v>0</v>
      </c>
      <c r="W11" s="139">
        <v>0</v>
      </c>
      <c r="X11" s="139">
        <v>0</v>
      </c>
      <c r="Y11" s="139">
        <v>0</v>
      </c>
      <c r="Z11" s="139">
        <v>0</v>
      </c>
      <c r="AA11" s="140">
        <v>0</v>
      </c>
      <c r="AB11" s="92"/>
    </row>
    <row r="12" spans="1:30" ht="15" customHeight="1" x14ac:dyDescent="0.2">
      <c r="A12" s="73" t="s">
        <v>333</v>
      </c>
      <c r="B12" s="139">
        <v>0</v>
      </c>
      <c r="C12" s="139">
        <v>0</v>
      </c>
      <c r="D12" s="139">
        <v>0</v>
      </c>
      <c r="E12" s="139">
        <v>0</v>
      </c>
      <c r="F12" s="139">
        <v>1876.9843897999999</v>
      </c>
      <c r="G12" s="139">
        <v>0</v>
      </c>
      <c r="H12" s="139">
        <v>0</v>
      </c>
      <c r="I12" s="139">
        <v>0</v>
      </c>
      <c r="J12" s="139">
        <v>0</v>
      </c>
      <c r="K12" s="139">
        <v>222.57860459</v>
      </c>
      <c r="L12" s="139">
        <v>0</v>
      </c>
      <c r="M12" s="139">
        <v>0</v>
      </c>
      <c r="N12" s="139">
        <v>116.65311081999999</v>
      </c>
      <c r="O12" s="139">
        <v>0</v>
      </c>
      <c r="P12" s="139">
        <v>0</v>
      </c>
      <c r="Q12" s="139">
        <v>4894.1347359399997</v>
      </c>
      <c r="R12" s="139">
        <v>0</v>
      </c>
      <c r="S12" s="139">
        <v>0</v>
      </c>
      <c r="T12" s="139">
        <v>0</v>
      </c>
      <c r="U12" s="139">
        <v>1.21769536</v>
      </c>
      <c r="V12" s="139">
        <v>0</v>
      </c>
      <c r="W12" s="139">
        <v>0</v>
      </c>
      <c r="X12" s="139">
        <v>0</v>
      </c>
      <c r="Y12" s="139">
        <v>1.0313522900000001</v>
      </c>
      <c r="Z12" s="139">
        <v>0</v>
      </c>
      <c r="AA12" s="140">
        <v>7112.5998888000004</v>
      </c>
      <c r="AB12" s="92"/>
    </row>
    <row r="13" spans="1:30" ht="15" customHeight="1" x14ac:dyDescent="0.2">
      <c r="A13" s="73" t="s">
        <v>1734</v>
      </c>
      <c r="B13" s="139">
        <v>0</v>
      </c>
      <c r="C13" s="139">
        <v>0</v>
      </c>
      <c r="D13" s="139">
        <v>0</v>
      </c>
      <c r="E13" s="139">
        <v>0</v>
      </c>
      <c r="F13" s="139">
        <v>0</v>
      </c>
      <c r="G13" s="139">
        <v>0</v>
      </c>
      <c r="H13" s="139">
        <v>0</v>
      </c>
      <c r="I13" s="139">
        <v>0</v>
      </c>
      <c r="J13" s="139">
        <v>0</v>
      </c>
      <c r="K13" s="139">
        <v>0</v>
      </c>
      <c r="L13" s="139">
        <v>0</v>
      </c>
      <c r="M13" s="139">
        <v>0</v>
      </c>
      <c r="N13" s="139">
        <v>0</v>
      </c>
      <c r="O13" s="139">
        <v>0</v>
      </c>
      <c r="P13" s="139">
        <v>0</v>
      </c>
      <c r="Q13" s="139">
        <v>16.864550519999998</v>
      </c>
      <c r="R13" s="139">
        <v>0</v>
      </c>
      <c r="S13" s="139">
        <v>0</v>
      </c>
      <c r="T13" s="139">
        <v>0</v>
      </c>
      <c r="U13" s="139">
        <v>0</v>
      </c>
      <c r="V13" s="139">
        <v>0</v>
      </c>
      <c r="W13" s="139">
        <v>0</v>
      </c>
      <c r="X13" s="139">
        <v>0</v>
      </c>
      <c r="Y13" s="139">
        <v>9.9799000000000003E-4</v>
      </c>
      <c r="Z13" s="139">
        <v>0</v>
      </c>
      <c r="AA13" s="140">
        <v>16.86554851</v>
      </c>
      <c r="AB13" s="92"/>
    </row>
    <row r="14" spans="1:30" ht="15" customHeight="1" x14ac:dyDescent="0.2">
      <c r="A14" s="73" t="s">
        <v>1735</v>
      </c>
      <c r="B14" s="139">
        <v>0</v>
      </c>
      <c r="C14" s="139">
        <v>0</v>
      </c>
      <c r="D14" s="139">
        <v>0</v>
      </c>
      <c r="E14" s="139">
        <v>0</v>
      </c>
      <c r="F14" s="139">
        <v>488.32184216000002</v>
      </c>
      <c r="G14" s="139">
        <v>0</v>
      </c>
      <c r="H14" s="139">
        <v>0</v>
      </c>
      <c r="I14" s="139">
        <v>0</v>
      </c>
      <c r="J14" s="139">
        <v>0</v>
      </c>
      <c r="K14" s="139">
        <v>99.614116609999996</v>
      </c>
      <c r="L14" s="139">
        <v>0</v>
      </c>
      <c r="M14" s="139">
        <v>0</v>
      </c>
      <c r="N14" s="139">
        <v>0</v>
      </c>
      <c r="O14" s="139">
        <v>0</v>
      </c>
      <c r="P14" s="139">
        <v>0</v>
      </c>
      <c r="Q14" s="139">
        <v>0</v>
      </c>
      <c r="R14" s="139">
        <v>0</v>
      </c>
      <c r="S14" s="139">
        <v>0</v>
      </c>
      <c r="T14" s="139">
        <v>0</v>
      </c>
      <c r="U14" s="139">
        <v>278.81516377999998</v>
      </c>
      <c r="V14" s="139">
        <v>4212.66813344</v>
      </c>
      <c r="W14" s="139">
        <v>0</v>
      </c>
      <c r="X14" s="139">
        <v>6.936450999999999E-2</v>
      </c>
      <c r="Y14" s="139">
        <v>0</v>
      </c>
      <c r="Z14" s="139">
        <v>0</v>
      </c>
      <c r="AA14" s="140">
        <v>5079.4886205000003</v>
      </c>
      <c r="AB14" s="92"/>
    </row>
    <row r="15" spans="1:30" ht="15" customHeight="1" x14ac:dyDescent="0.2">
      <c r="A15" s="73" t="s">
        <v>1758</v>
      </c>
      <c r="B15" s="139">
        <v>0</v>
      </c>
      <c r="C15" s="139">
        <v>0</v>
      </c>
      <c r="D15" s="139">
        <v>0</v>
      </c>
      <c r="E15" s="139">
        <v>0</v>
      </c>
      <c r="F15" s="139">
        <v>488.32184216000002</v>
      </c>
      <c r="G15" s="139">
        <v>0</v>
      </c>
      <c r="H15" s="139">
        <v>0</v>
      </c>
      <c r="I15" s="139">
        <v>0</v>
      </c>
      <c r="J15" s="139">
        <v>0</v>
      </c>
      <c r="K15" s="139">
        <v>99.614116609999996</v>
      </c>
      <c r="L15" s="139">
        <v>0</v>
      </c>
      <c r="M15" s="139">
        <v>0</v>
      </c>
      <c r="N15" s="139">
        <v>0</v>
      </c>
      <c r="O15" s="139">
        <v>0</v>
      </c>
      <c r="P15" s="139">
        <v>0</v>
      </c>
      <c r="Q15" s="139">
        <v>0</v>
      </c>
      <c r="R15" s="139">
        <v>0</v>
      </c>
      <c r="S15" s="139">
        <v>0</v>
      </c>
      <c r="T15" s="139">
        <v>0</v>
      </c>
      <c r="U15" s="139">
        <v>278.81516377999998</v>
      </c>
      <c r="V15" s="139">
        <v>0</v>
      </c>
      <c r="W15" s="139">
        <v>0</v>
      </c>
      <c r="X15" s="139">
        <v>0</v>
      </c>
      <c r="Y15" s="139">
        <v>0</v>
      </c>
      <c r="Z15" s="139">
        <v>0</v>
      </c>
      <c r="AA15" s="140">
        <v>866.75112254999999</v>
      </c>
      <c r="AB15" s="92"/>
    </row>
    <row r="16" spans="1:30" ht="15" customHeight="1" x14ac:dyDescent="0.2">
      <c r="A16" s="73" t="s">
        <v>1737</v>
      </c>
      <c r="B16" s="139">
        <v>0</v>
      </c>
      <c r="C16" s="139">
        <v>0</v>
      </c>
      <c r="D16" s="139">
        <v>0</v>
      </c>
      <c r="E16" s="139">
        <v>0</v>
      </c>
      <c r="F16" s="139">
        <v>0</v>
      </c>
      <c r="G16" s="139">
        <v>0</v>
      </c>
      <c r="H16" s="139">
        <v>0</v>
      </c>
      <c r="I16" s="139">
        <v>0</v>
      </c>
      <c r="J16" s="139">
        <v>0</v>
      </c>
      <c r="K16" s="139">
        <v>0</v>
      </c>
      <c r="L16" s="139">
        <v>0</v>
      </c>
      <c r="M16" s="139">
        <v>0</v>
      </c>
      <c r="N16" s="139">
        <v>0</v>
      </c>
      <c r="O16" s="139">
        <v>0</v>
      </c>
      <c r="P16" s="139">
        <v>0</v>
      </c>
      <c r="Q16" s="139">
        <v>0</v>
      </c>
      <c r="R16" s="139">
        <v>0</v>
      </c>
      <c r="S16" s="139">
        <v>0</v>
      </c>
      <c r="T16" s="139">
        <v>0</v>
      </c>
      <c r="U16" s="139">
        <v>0</v>
      </c>
      <c r="V16" s="139">
        <v>4212.66813344</v>
      </c>
      <c r="W16" s="139">
        <v>0</v>
      </c>
      <c r="X16" s="139">
        <v>6.936450999999999E-2</v>
      </c>
      <c r="Y16" s="139">
        <v>0</v>
      </c>
      <c r="Z16" s="139">
        <v>0</v>
      </c>
      <c r="AA16" s="140">
        <v>4212.73749795</v>
      </c>
      <c r="AB16" s="92"/>
    </row>
    <row r="17" spans="1:28" ht="15" customHeight="1" x14ac:dyDescent="0.2">
      <c r="A17" s="73" t="s">
        <v>1379</v>
      </c>
      <c r="B17" s="139">
        <v>0</v>
      </c>
      <c r="C17" s="139">
        <v>0</v>
      </c>
      <c r="D17" s="139">
        <v>0</v>
      </c>
      <c r="E17" s="139">
        <v>0</v>
      </c>
      <c r="F17" s="139">
        <v>0</v>
      </c>
      <c r="G17" s="139">
        <v>0</v>
      </c>
      <c r="H17" s="139">
        <v>213.58589499000001</v>
      </c>
      <c r="I17" s="139">
        <v>0</v>
      </c>
      <c r="J17" s="139">
        <v>1386.66153452</v>
      </c>
      <c r="K17" s="139">
        <v>0</v>
      </c>
      <c r="L17" s="139">
        <v>0</v>
      </c>
      <c r="M17" s="139">
        <v>0</v>
      </c>
      <c r="N17" s="139">
        <v>18689.365414439999</v>
      </c>
      <c r="O17" s="139">
        <v>0</v>
      </c>
      <c r="P17" s="139">
        <v>0</v>
      </c>
      <c r="Q17" s="139">
        <v>216.01797397999999</v>
      </c>
      <c r="R17" s="139">
        <v>0</v>
      </c>
      <c r="S17" s="139">
        <v>0</v>
      </c>
      <c r="T17" s="139">
        <v>0</v>
      </c>
      <c r="U17" s="139">
        <v>0</v>
      </c>
      <c r="V17" s="139">
        <v>0</v>
      </c>
      <c r="W17" s="139">
        <v>0</v>
      </c>
      <c r="X17" s="139">
        <v>0</v>
      </c>
      <c r="Y17" s="139">
        <v>0</v>
      </c>
      <c r="Z17" s="139">
        <v>0</v>
      </c>
      <c r="AA17" s="140">
        <v>20505.630817929999</v>
      </c>
      <c r="AB17" s="92"/>
    </row>
    <row r="18" spans="1:28" ht="22.5" x14ac:dyDescent="0.2">
      <c r="A18" s="73" t="s">
        <v>1759</v>
      </c>
      <c r="B18" s="139">
        <v>0</v>
      </c>
      <c r="C18" s="139">
        <v>0</v>
      </c>
      <c r="D18" s="139">
        <v>0</v>
      </c>
      <c r="E18" s="139">
        <v>0</v>
      </c>
      <c r="F18" s="139">
        <v>18444.495181679998</v>
      </c>
      <c r="G18" s="139">
        <v>309.99663156999998</v>
      </c>
      <c r="H18" s="139">
        <v>119.4735464</v>
      </c>
      <c r="I18" s="139">
        <v>0</v>
      </c>
      <c r="J18" s="139">
        <v>4.8519314600000003</v>
      </c>
      <c r="K18" s="139">
        <v>0</v>
      </c>
      <c r="L18" s="139">
        <v>3613.96221831</v>
      </c>
      <c r="M18" s="139">
        <v>571.65090439999994</v>
      </c>
      <c r="N18" s="139">
        <v>1531.80482757</v>
      </c>
      <c r="O18" s="139">
        <v>0</v>
      </c>
      <c r="P18" s="139">
        <v>9.5055159800000002</v>
      </c>
      <c r="Q18" s="139">
        <v>213.07443985</v>
      </c>
      <c r="R18" s="139">
        <v>9.9999999999999995E-7</v>
      </c>
      <c r="S18" s="139">
        <v>2.3107093599999997</v>
      </c>
      <c r="T18" s="139">
        <v>0</v>
      </c>
      <c r="U18" s="139">
        <v>178.99351765</v>
      </c>
      <c r="V18" s="139">
        <v>0</v>
      </c>
      <c r="W18" s="139">
        <v>0</v>
      </c>
      <c r="X18" s="139">
        <v>0</v>
      </c>
      <c r="Y18" s="139">
        <v>0</v>
      </c>
      <c r="Z18" s="139">
        <v>0</v>
      </c>
      <c r="AA18" s="140">
        <v>25000.119425230001</v>
      </c>
      <c r="AB18" s="92"/>
    </row>
    <row r="19" spans="1:28" ht="22.5" x14ac:dyDescent="0.2">
      <c r="A19" s="73" t="s">
        <v>1739</v>
      </c>
      <c r="B19" s="139">
        <v>0</v>
      </c>
      <c r="C19" s="139">
        <v>0</v>
      </c>
      <c r="D19" s="139">
        <v>0</v>
      </c>
      <c r="E19" s="139">
        <v>0</v>
      </c>
      <c r="F19" s="139">
        <v>18444.495181679998</v>
      </c>
      <c r="G19" s="139">
        <v>0</v>
      </c>
      <c r="H19" s="139">
        <v>0</v>
      </c>
      <c r="I19" s="139">
        <v>0</v>
      </c>
      <c r="J19" s="139">
        <v>0</v>
      </c>
      <c r="K19" s="139">
        <v>0</v>
      </c>
      <c r="L19" s="139">
        <v>0</v>
      </c>
      <c r="M19" s="139">
        <v>0</v>
      </c>
      <c r="N19" s="139">
        <v>1488.0489406500001</v>
      </c>
      <c r="O19" s="139">
        <v>0</v>
      </c>
      <c r="P19" s="139">
        <v>0</v>
      </c>
      <c r="Q19" s="139">
        <v>62.714829610000002</v>
      </c>
      <c r="R19" s="139">
        <v>0</v>
      </c>
      <c r="S19" s="139">
        <v>0</v>
      </c>
      <c r="T19" s="139">
        <v>0</v>
      </c>
      <c r="U19" s="139">
        <v>0</v>
      </c>
      <c r="V19" s="139">
        <v>0</v>
      </c>
      <c r="W19" s="139">
        <v>0</v>
      </c>
      <c r="X19" s="139">
        <v>0</v>
      </c>
      <c r="Y19" s="139">
        <v>0</v>
      </c>
      <c r="Z19" s="139">
        <v>0</v>
      </c>
      <c r="AA19" s="140">
        <v>19995.258951939999</v>
      </c>
      <c r="AB19" s="92"/>
    </row>
    <row r="20" spans="1:28" ht="15" customHeight="1" x14ac:dyDescent="0.2">
      <c r="A20" s="73" t="s">
        <v>1760</v>
      </c>
      <c r="B20" s="139">
        <v>0</v>
      </c>
      <c r="C20" s="139">
        <v>0</v>
      </c>
      <c r="D20" s="139">
        <v>0</v>
      </c>
      <c r="E20" s="139">
        <v>0</v>
      </c>
      <c r="F20" s="139">
        <v>0</v>
      </c>
      <c r="G20" s="139">
        <v>0</v>
      </c>
      <c r="H20" s="139">
        <v>0</v>
      </c>
      <c r="I20" s="139">
        <v>0</v>
      </c>
      <c r="J20" s="139">
        <v>0</v>
      </c>
      <c r="K20" s="139">
        <v>0</v>
      </c>
      <c r="L20" s="139">
        <v>0</v>
      </c>
      <c r="M20" s="139">
        <v>0</v>
      </c>
      <c r="N20" s="139">
        <v>0.63338848999999997</v>
      </c>
      <c r="O20" s="139">
        <v>0</v>
      </c>
      <c r="P20" s="139">
        <v>0</v>
      </c>
      <c r="Q20" s="139">
        <v>47.895651340000001</v>
      </c>
      <c r="R20" s="139">
        <v>0</v>
      </c>
      <c r="S20" s="139">
        <v>0</v>
      </c>
      <c r="T20" s="139">
        <v>0</v>
      </c>
      <c r="U20" s="139">
        <v>0</v>
      </c>
      <c r="V20" s="139">
        <v>0</v>
      </c>
      <c r="W20" s="139">
        <v>0</v>
      </c>
      <c r="X20" s="139">
        <v>0</v>
      </c>
      <c r="Y20" s="139">
        <v>0</v>
      </c>
      <c r="Z20" s="139">
        <v>0</v>
      </c>
      <c r="AA20" s="140" t="s">
        <v>271</v>
      </c>
      <c r="AB20" s="92"/>
    </row>
    <row r="21" spans="1:28" ht="15" customHeight="1" x14ac:dyDescent="0.2">
      <c r="A21" s="73" t="s">
        <v>1761</v>
      </c>
      <c r="B21" s="139">
        <v>0</v>
      </c>
      <c r="C21" s="139">
        <v>0</v>
      </c>
      <c r="D21" s="139">
        <v>0</v>
      </c>
      <c r="E21" s="139">
        <v>0</v>
      </c>
      <c r="F21" s="139">
        <v>18444.495181679998</v>
      </c>
      <c r="G21" s="139">
        <v>0</v>
      </c>
      <c r="H21" s="139">
        <v>0</v>
      </c>
      <c r="I21" s="139">
        <v>0</v>
      </c>
      <c r="J21" s="139">
        <v>0</v>
      </c>
      <c r="K21" s="139">
        <v>0</v>
      </c>
      <c r="L21" s="139">
        <v>0</v>
      </c>
      <c r="M21" s="139">
        <v>0</v>
      </c>
      <c r="N21" s="139">
        <v>0</v>
      </c>
      <c r="O21" s="139">
        <v>0</v>
      </c>
      <c r="P21" s="139">
        <v>0</v>
      </c>
      <c r="Q21" s="139">
        <v>0</v>
      </c>
      <c r="R21" s="139">
        <v>0</v>
      </c>
      <c r="S21" s="139">
        <v>0</v>
      </c>
      <c r="T21" s="139">
        <v>0</v>
      </c>
      <c r="U21" s="139">
        <v>0</v>
      </c>
      <c r="V21" s="139">
        <v>0</v>
      </c>
      <c r="W21" s="139">
        <v>0</v>
      </c>
      <c r="X21" s="139">
        <v>0</v>
      </c>
      <c r="Y21" s="139">
        <v>0</v>
      </c>
      <c r="Z21" s="139">
        <v>0</v>
      </c>
      <c r="AA21" s="140">
        <v>18444.495181679998</v>
      </c>
      <c r="AB21" s="92"/>
    </row>
    <row r="22" spans="1:28" ht="15" customHeight="1" x14ac:dyDescent="0.2">
      <c r="A22" s="73" t="s">
        <v>1762</v>
      </c>
      <c r="B22" s="139">
        <v>0</v>
      </c>
      <c r="C22" s="139">
        <v>0</v>
      </c>
      <c r="D22" s="139">
        <v>0</v>
      </c>
      <c r="E22" s="139">
        <v>0</v>
      </c>
      <c r="F22" s="139">
        <v>0</v>
      </c>
      <c r="G22" s="139">
        <v>0</v>
      </c>
      <c r="H22" s="139">
        <v>0</v>
      </c>
      <c r="I22" s="139">
        <v>0</v>
      </c>
      <c r="J22" s="139">
        <v>0</v>
      </c>
      <c r="K22" s="139">
        <v>0</v>
      </c>
      <c r="L22" s="139">
        <v>0</v>
      </c>
      <c r="M22" s="139">
        <v>0</v>
      </c>
      <c r="N22" s="139">
        <v>1487.4155521600001</v>
      </c>
      <c r="O22" s="139">
        <v>0</v>
      </c>
      <c r="P22" s="139">
        <v>0</v>
      </c>
      <c r="Q22" s="139">
        <v>14.81917827</v>
      </c>
      <c r="R22" s="139">
        <v>0</v>
      </c>
      <c r="S22" s="139">
        <v>0</v>
      </c>
      <c r="T22" s="139">
        <v>0</v>
      </c>
      <c r="U22" s="139">
        <v>0</v>
      </c>
      <c r="V22" s="139">
        <v>0</v>
      </c>
      <c r="W22" s="139">
        <v>0</v>
      </c>
      <c r="X22" s="139">
        <v>0</v>
      </c>
      <c r="Y22" s="139">
        <v>0</v>
      </c>
      <c r="Z22" s="139">
        <v>0</v>
      </c>
      <c r="AA22" s="140">
        <v>1502.2347304300001</v>
      </c>
      <c r="AB22" s="92"/>
    </row>
    <row r="23" spans="1:28" ht="22.5" x14ac:dyDescent="0.2">
      <c r="A23" s="73" t="s">
        <v>1763</v>
      </c>
      <c r="B23" s="139">
        <v>0</v>
      </c>
      <c r="C23" s="139">
        <v>0</v>
      </c>
      <c r="D23" s="139">
        <v>0</v>
      </c>
      <c r="E23" s="139">
        <v>0</v>
      </c>
      <c r="F23" s="139">
        <v>0</v>
      </c>
      <c r="G23" s="139">
        <v>309.99663156999998</v>
      </c>
      <c r="H23" s="139">
        <v>119.4735464</v>
      </c>
      <c r="I23" s="139">
        <v>0</v>
      </c>
      <c r="J23" s="139">
        <v>4.85193136</v>
      </c>
      <c r="K23" s="139">
        <v>0</v>
      </c>
      <c r="L23" s="139">
        <v>0</v>
      </c>
      <c r="M23" s="139">
        <v>0</v>
      </c>
      <c r="N23" s="139">
        <v>0</v>
      </c>
      <c r="O23" s="139">
        <v>0</v>
      </c>
      <c r="P23" s="139">
        <v>0</v>
      </c>
      <c r="Q23" s="139">
        <v>0</v>
      </c>
      <c r="R23" s="139">
        <v>9.9999999999999995E-7</v>
      </c>
      <c r="S23" s="139">
        <v>0</v>
      </c>
      <c r="T23" s="139">
        <v>0</v>
      </c>
      <c r="U23" s="139">
        <v>6.2093110400000002</v>
      </c>
      <c r="V23" s="139">
        <v>0</v>
      </c>
      <c r="W23" s="139">
        <v>0</v>
      </c>
      <c r="X23" s="139">
        <v>0</v>
      </c>
      <c r="Y23" s="139">
        <v>0</v>
      </c>
      <c r="Z23" s="139">
        <v>0</v>
      </c>
      <c r="AA23" s="140">
        <v>440.53142137000003</v>
      </c>
      <c r="AB23" s="92"/>
    </row>
    <row r="24" spans="1:28" ht="22.5" x14ac:dyDescent="0.2">
      <c r="A24" s="73" t="s">
        <v>1764</v>
      </c>
      <c r="B24" s="139">
        <v>0</v>
      </c>
      <c r="C24" s="139">
        <v>0</v>
      </c>
      <c r="D24" s="139">
        <v>0</v>
      </c>
      <c r="E24" s="139">
        <v>0</v>
      </c>
      <c r="F24" s="139">
        <v>0</v>
      </c>
      <c r="G24" s="139">
        <v>0</v>
      </c>
      <c r="H24" s="139">
        <v>0</v>
      </c>
      <c r="I24" s="139">
        <v>0</v>
      </c>
      <c r="J24" s="139">
        <v>1.0000000000000001E-7</v>
      </c>
      <c r="K24" s="139">
        <v>0</v>
      </c>
      <c r="L24" s="139">
        <v>3613.96221831</v>
      </c>
      <c r="M24" s="139">
        <v>0</v>
      </c>
      <c r="N24" s="139">
        <v>43.755886920000002</v>
      </c>
      <c r="O24" s="139">
        <v>0</v>
      </c>
      <c r="P24" s="139">
        <v>0</v>
      </c>
      <c r="Q24" s="139">
        <v>144.97586459000001</v>
      </c>
      <c r="R24" s="139">
        <v>0</v>
      </c>
      <c r="S24" s="139">
        <v>0</v>
      </c>
      <c r="T24" s="139">
        <v>0</v>
      </c>
      <c r="U24" s="139">
        <v>0</v>
      </c>
      <c r="V24" s="139">
        <v>0</v>
      </c>
      <c r="W24" s="139">
        <v>0</v>
      </c>
      <c r="X24" s="139">
        <v>0</v>
      </c>
      <c r="Y24" s="139">
        <v>0</v>
      </c>
      <c r="Z24" s="139">
        <v>0</v>
      </c>
      <c r="AA24" s="140">
        <v>3802.6939699200002</v>
      </c>
      <c r="AB24" s="92"/>
    </row>
    <row r="25" spans="1:28" ht="15" customHeight="1" x14ac:dyDescent="0.2">
      <c r="A25" s="73" t="s">
        <v>1765</v>
      </c>
      <c r="B25" s="139">
        <v>0</v>
      </c>
      <c r="C25" s="139">
        <v>0</v>
      </c>
      <c r="D25" s="139">
        <v>0</v>
      </c>
      <c r="E25" s="139">
        <v>0</v>
      </c>
      <c r="F25" s="139">
        <v>0</v>
      </c>
      <c r="G25" s="139">
        <v>0</v>
      </c>
      <c r="H25" s="139">
        <v>0</v>
      </c>
      <c r="I25" s="139">
        <v>0</v>
      </c>
      <c r="J25" s="139">
        <v>0</v>
      </c>
      <c r="K25" s="139">
        <v>0</v>
      </c>
      <c r="L25" s="139">
        <v>0</v>
      </c>
      <c r="M25" s="139">
        <v>0</v>
      </c>
      <c r="N25" s="139">
        <v>0</v>
      </c>
      <c r="O25" s="139">
        <v>0</v>
      </c>
      <c r="P25" s="139">
        <v>0</v>
      </c>
      <c r="Q25" s="139">
        <v>0</v>
      </c>
      <c r="R25" s="139">
        <v>0</v>
      </c>
      <c r="S25" s="139">
        <v>0</v>
      </c>
      <c r="T25" s="139">
        <v>0</v>
      </c>
      <c r="U25" s="139">
        <v>0</v>
      </c>
      <c r="V25" s="139">
        <v>0</v>
      </c>
      <c r="W25" s="139">
        <v>0</v>
      </c>
      <c r="X25" s="139">
        <v>0</v>
      </c>
      <c r="Y25" s="139">
        <v>0</v>
      </c>
      <c r="Z25" s="139">
        <v>0</v>
      </c>
      <c r="AA25" s="140" t="s">
        <v>271</v>
      </c>
      <c r="AB25" s="92"/>
    </row>
    <row r="26" spans="1:28" ht="15" customHeight="1" x14ac:dyDescent="0.2">
      <c r="A26" s="73" t="s">
        <v>1766</v>
      </c>
      <c r="B26" s="139">
        <v>0</v>
      </c>
      <c r="C26" s="139">
        <v>0</v>
      </c>
      <c r="D26" s="139">
        <v>0</v>
      </c>
      <c r="E26" s="139">
        <v>0</v>
      </c>
      <c r="F26" s="139">
        <v>0</v>
      </c>
      <c r="G26" s="139">
        <v>0</v>
      </c>
      <c r="H26" s="139">
        <v>0</v>
      </c>
      <c r="I26" s="139">
        <v>0</v>
      </c>
      <c r="J26" s="139">
        <v>0</v>
      </c>
      <c r="K26" s="139">
        <v>0</v>
      </c>
      <c r="L26" s="139">
        <v>3613.96221831</v>
      </c>
      <c r="M26" s="139">
        <v>0</v>
      </c>
      <c r="N26" s="139">
        <v>0</v>
      </c>
      <c r="O26" s="139">
        <v>0</v>
      </c>
      <c r="P26" s="139">
        <v>0</v>
      </c>
      <c r="Q26" s="139">
        <v>0</v>
      </c>
      <c r="R26" s="139">
        <v>0</v>
      </c>
      <c r="S26" s="139">
        <v>0</v>
      </c>
      <c r="T26" s="139">
        <v>0</v>
      </c>
      <c r="U26" s="139">
        <v>0</v>
      </c>
      <c r="V26" s="139">
        <v>0</v>
      </c>
      <c r="W26" s="139">
        <v>0</v>
      </c>
      <c r="X26" s="139">
        <v>0</v>
      </c>
      <c r="Y26" s="139">
        <v>0</v>
      </c>
      <c r="Z26" s="139">
        <v>0</v>
      </c>
      <c r="AA26" s="140">
        <v>3613.96221831</v>
      </c>
      <c r="AB26" s="92"/>
    </row>
    <row r="27" spans="1:28" ht="15" customHeight="1" x14ac:dyDescent="0.2">
      <c r="A27" s="73" t="s">
        <v>1767</v>
      </c>
      <c r="B27" s="139">
        <v>0</v>
      </c>
      <c r="C27" s="139">
        <v>0</v>
      </c>
      <c r="D27" s="139">
        <v>0</v>
      </c>
      <c r="E27" s="139">
        <v>0</v>
      </c>
      <c r="F27" s="139">
        <v>0</v>
      </c>
      <c r="G27" s="139">
        <v>0</v>
      </c>
      <c r="H27" s="139">
        <v>0</v>
      </c>
      <c r="I27" s="139">
        <v>0</v>
      </c>
      <c r="J27" s="139">
        <v>1.0000000000000001E-7</v>
      </c>
      <c r="K27" s="139">
        <v>0</v>
      </c>
      <c r="L27" s="139">
        <v>0</v>
      </c>
      <c r="M27" s="139">
        <v>0</v>
      </c>
      <c r="N27" s="139">
        <v>43.755886920000002</v>
      </c>
      <c r="O27" s="139">
        <v>0</v>
      </c>
      <c r="P27" s="139">
        <v>0</v>
      </c>
      <c r="Q27" s="139">
        <v>144.97586459000001</v>
      </c>
      <c r="R27" s="139">
        <v>0</v>
      </c>
      <c r="S27" s="139">
        <v>0</v>
      </c>
      <c r="T27" s="139">
        <v>0</v>
      </c>
      <c r="U27" s="139">
        <v>0</v>
      </c>
      <c r="V27" s="139">
        <v>0</v>
      </c>
      <c r="W27" s="139">
        <v>0</v>
      </c>
      <c r="X27" s="139">
        <v>0</v>
      </c>
      <c r="Y27" s="139">
        <v>0</v>
      </c>
      <c r="Z27" s="139">
        <v>0</v>
      </c>
      <c r="AA27" s="140">
        <v>188.73175161</v>
      </c>
      <c r="AB27" s="92"/>
    </row>
    <row r="28" spans="1:28" ht="22.5" x14ac:dyDescent="0.2">
      <c r="A28" s="73" t="s">
        <v>1742</v>
      </c>
      <c r="B28" s="139">
        <v>0</v>
      </c>
      <c r="C28" s="139">
        <v>0</v>
      </c>
      <c r="D28" s="139">
        <v>0</v>
      </c>
      <c r="E28" s="139">
        <v>0</v>
      </c>
      <c r="F28" s="139">
        <v>0</v>
      </c>
      <c r="G28" s="139">
        <v>0</v>
      </c>
      <c r="H28" s="139">
        <v>0</v>
      </c>
      <c r="I28" s="139">
        <v>0</v>
      </c>
      <c r="J28" s="139">
        <v>0</v>
      </c>
      <c r="K28" s="139">
        <v>0</v>
      </c>
      <c r="L28" s="139">
        <v>0</v>
      </c>
      <c r="M28" s="139">
        <v>571.65090439999994</v>
      </c>
      <c r="N28" s="139">
        <v>0</v>
      </c>
      <c r="O28" s="139">
        <v>0</v>
      </c>
      <c r="P28" s="139">
        <v>9.5055159800000002</v>
      </c>
      <c r="Q28" s="139">
        <v>0</v>
      </c>
      <c r="R28" s="139">
        <v>0</v>
      </c>
      <c r="S28" s="139">
        <v>2.3107093599999997</v>
      </c>
      <c r="T28" s="139">
        <v>0</v>
      </c>
      <c r="U28" s="139">
        <v>9.3393663</v>
      </c>
      <c r="V28" s="139">
        <v>0</v>
      </c>
      <c r="W28" s="139">
        <v>0</v>
      </c>
      <c r="X28" s="139">
        <v>0</v>
      </c>
      <c r="Y28" s="139">
        <v>0</v>
      </c>
      <c r="Z28" s="139">
        <v>0</v>
      </c>
      <c r="AA28" s="140">
        <v>592.80649603999996</v>
      </c>
      <c r="AB28" s="92"/>
    </row>
    <row r="29" spans="1:28" ht="15" customHeight="1" x14ac:dyDescent="0.2">
      <c r="A29" s="73" t="s">
        <v>1743</v>
      </c>
      <c r="B29" s="139">
        <v>0</v>
      </c>
      <c r="C29" s="139">
        <v>0</v>
      </c>
      <c r="D29" s="139">
        <v>0</v>
      </c>
      <c r="E29" s="139">
        <v>0</v>
      </c>
      <c r="F29" s="139">
        <v>0</v>
      </c>
      <c r="G29" s="139">
        <v>0</v>
      </c>
      <c r="H29" s="139">
        <v>0</v>
      </c>
      <c r="I29" s="139">
        <v>0</v>
      </c>
      <c r="J29" s="139">
        <v>0</v>
      </c>
      <c r="K29" s="139">
        <v>0</v>
      </c>
      <c r="L29" s="139">
        <v>0</v>
      </c>
      <c r="M29" s="139">
        <v>0</v>
      </c>
      <c r="N29" s="139">
        <v>0</v>
      </c>
      <c r="O29" s="139">
        <v>0</v>
      </c>
      <c r="P29" s="139">
        <v>0</v>
      </c>
      <c r="Q29" s="139">
        <v>5.3837456500000007</v>
      </c>
      <c r="R29" s="139">
        <v>0</v>
      </c>
      <c r="S29" s="139">
        <v>0</v>
      </c>
      <c r="T29" s="139">
        <v>0</v>
      </c>
      <c r="U29" s="139">
        <v>163.44484030999999</v>
      </c>
      <c r="V29" s="139">
        <v>0</v>
      </c>
      <c r="W29" s="139">
        <v>0</v>
      </c>
      <c r="X29" s="139">
        <v>0</v>
      </c>
      <c r="Y29" s="139">
        <v>0</v>
      </c>
      <c r="Z29" s="139">
        <v>0</v>
      </c>
      <c r="AA29" s="140">
        <v>168.82858596</v>
      </c>
      <c r="AB29" s="92"/>
    </row>
    <row r="30" spans="1:28" ht="15" customHeight="1" x14ac:dyDescent="0.2">
      <c r="A30" s="73" t="s">
        <v>1381</v>
      </c>
      <c r="B30" s="139">
        <v>0</v>
      </c>
      <c r="C30" s="139">
        <v>0</v>
      </c>
      <c r="D30" s="139">
        <v>0</v>
      </c>
      <c r="E30" s="139">
        <v>0</v>
      </c>
      <c r="F30" s="139">
        <v>0</v>
      </c>
      <c r="G30" s="139">
        <v>0</v>
      </c>
      <c r="H30" s="139">
        <v>0</v>
      </c>
      <c r="I30" s="139">
        <v>0</v>
      </c>
      <c r="J30" s="139">
        <v>0</v>
      </c>
      <c r="K30" s="139">
        <v>0</v>
      </c>
      <c r="L30" s="139">
        <v>0</v>
      </c>
      <c r="M30" s="139">
        <v>0</v>
      </c>
      <c r="N30" s="139">
        <v>0</v>
      </c>
      <c r="O30" s="139">
        <v>0</v>
      </c>
      <c r="P30" s="139">
        <v>0</v>
      </c>
      <c r="Q30" s="139">
        <v>463.13081383999997</v>
      </c>
      <c r="R30" s="139">
        <v>0</v>
      </c>
      <c r="S30" s="139">
        <v>0</v>
      </c>
      <c r="T30" s="139">
        <v>0</v>
      </c>
      <c r="U30" s="139">
        <v>228.08399781999998</v>
      </c>
      <c r="V30" s="139">
        <v>0</v>
      </c>
      <c r="W30" s="139">
        <v>0</v>
      </c>
      <c r="X30" s="139">
        <v>0</v>
      </c>
      <c r="Y30" s="139">
        <v>0</v>
      </c>
      <c r="Z30" s="139">
        <v>0</v>
      </c>
      <c r="AA30" s="140">
        <v>691.21481166000001</v>
      </c>
      <c r="AB30" s="92"/>
    </row>
    <row r="31" spans="1:28" ht="22.5" x14ac:dyDescent="0.2">
      <c r="A31" s="73" t="s">
        <v>1744</v>
      </c>
      <c r="B31" s="139">
        <v>0</v>
      </c>
      <c r="C31" s="139">
        <v>0</v>
      </c>
      <c r="D31" s="139">
        <v>0</v>
      </c>
      <c r="E31" s="139">
        <v>0</v>
      </c>
      <c r="F31" s="139">
        <v>0</v>
      </c>
      <c r="G31" s="139">
        <v>0</v>
      </c>
      <c r="H31" s="139">
        <v>0</v>
      </c>
      <c r="I31" s="139">
        <v>0</v>
      </c>
      <c r="J31" s="139">
        <v>0</v>
      </c>
      <c r="K31" s="139">
        <v>0</v>
      </c>
      <c r="L31" s="139">
        <v>0</v>
      </c>
      <c r="M31" s="139">
        <v>0</v>
      </c>
      <c r="N31" s="139">
        <v>0</v>
      </c>
      <c r="O31" s="139">
        <v>0</v>
      </c>
      <c r="P31" s="139">
        <v>0</v>
      </c>
      <c r="Q31" s="139">
        <v>0</v>
      </c>
      <c r="R31" s="139">
        <v>0</v>
      </c>
      <c r="S31" s="139">
        <v>0</v>
      </c>
      <c r="T31" s="139">
        <v>0</v>
      </c>
      <c r="U31" s="139">
        <v>0</v>
      </c>
      <c r="V31" s="139">
        <v>0</v>
      </c>
      <c r="W31" s="139">
        <v>0</v>
      </c>
      <c r="X31" s="139">
        <v>0</v>
      </c>
      <c r="Y31" s="139">
        <v>0</v>
      </c>
      <c r="Z31" s="139">
        <v>0</v>
      </c>
      <c r="AA31" s="140">
        <v>0</v>
      </c>
      <c r="AB31" s="92"/>
    </row>
    <row r="32" spans="1:28" ht="15" customHeight="1" x14ac:dyDescent="0.2">
      <c r="A32" s="73" t="s">
        <v>352</v>
      </c>
      <c r="B32" s="139">
        <v>0</v>
      </c>
      <c r="C32" s="139">
        <v>0</v>
      </c>
      <c r="D32" s="139">
        <v>0</v>
      </c>
      <c r="E32" s="139">
        <v>0</v>
      </c>
      <c r="F32" s="139">
        <v>0</v>
      </c>
      <c r="G32" s="139">
        <v>0</v>
      </c>
      <c r="H32" s="139">
        <v>0</v>
      </c>
      <c r="I32" s="139">
        <v>0</v>
      </c>
      <c r="J32" s="139">
        <v>0</v>
      </c>
      <c r="K32" s="139">
        <v>0</v>
      </c>
      <c r="L32" s="139">
        <v>0</v>
      </c>
      <c r="M32" s="139">
        <v>0</v>
      </c>
      <c r="N32" s="139">
        <v>0</v>
      </c>
      <c r="O32" s="139">
        <v>0</v>
      </c>
      <c r="P32" s="139">
        <v>0</v>
      </c>
      <c r="Q32" s="139">
        <v>0</v>
      </c>
      <c r="R32" s="139">
        <v>0</v>
      </c>
      <c r="S32" s="139">
        <v>0</v>
      </c>
      <c r="T32" s="139">
        <v>0</v>
      </c>
      <c r="U32" s="139">
        <v>0</v>
      </c>
      <c r="V32" s="139">
        <v>0</v>
      </c>
      <c r="W32" s="139">
        <v>0</v>
      </c>
      <c r="X32" s="139">
        <v>0</v>
      </c>
      <c r="Y32" s="139">
        <v>0.38068943999999999</v>
      </c>
      <c r="Z32" s="139">
        <v>37.220823439999997</v>
      </c>
      <c r="AA32" s="140">
        <v>37.601512880000001</v>
      </c>
      <c r="AB32" s="92"/>
    </row>
    <row r="33" spans="1:28" ht="15" customHeight="1" x14ac:dyDescent="0.2">
      <c r="A33" s="73" t="s">
        <v>1745</v>
      </c>
      <c r="B33" s="140">
        <v>0</v>
      </c>
      <c r="C33" s="140">
        <v>0</v>
      </c>
      <c r="D33" s="140">
        <v>0</v>
      </c>
      <c r="E33" s="140">
        <v>0</v>
      </c>
      <c r="F33" s="140">
        <v>0</v>
      </c>
      <c r="G33" s="140">
        <v>0</v>
      </c>
      <c r="H33" s="140">
        <v>0</v>
      </c>
      <c r="I33" s="140">
        <v>0</v>
      </c>
      <c r="J33" s="140">
        <v>0</v>
      </c>
      <c r="K33" s="140">
        <v>0</v>
      </c>
      <c r="L33" s="140">
        <v>0</v>
      </c>
      <c r="M33" s="140">
        <v>0</v>
      </c>
      <c r="N33" s="140">
        <v>0</v>
      </c>
      <c r="O33" s="140">
        <v>0</v>
      </c>
      <c r="P33" s="140">
        <v>0</v>
      </c>
      <c r="Q33" s="140">
        <v>0</v>
      </c>
      <c r="R33" s="140">
        <v>0</v>
      </c>
      <c r="S33" s="140">
        <v>0</v>
      </c>
      <c r="T33" s="140">
        <v>0</v>
      </c>
      <c r="U33" s="140">
        <v>0</v>
      </c>
      <c r="V33" s="140">
        <v>0</v>
      </c>
      <c r="W33" s="140">
        <v>0</v>
      </c>
      <c r="X33" s="140">
        <v>0</v>
      </c>
      <c r="Y33" s="8">
        <v>0</v>
      </c>
      <c r="Z33" s="140">
        <v>0</v>
      </c>
      <c r="AA33" s="140">
        <v>0</v>
      </c>
      <c r="AB33" s="92"/>
    </row>
    <row r="34" spans="1:28" ht="15" customHeight="1" x14ac:dyDescent="0.2">
      <c r="A34" s="520" t="s">
        <v>1746</v>
      </c>
      <c r="B34" s="523" t="s">
        <v>271</v>
      </c>
      <c r="C34" s="524" t="s">
        <v>271</v>
      </c>
      <c r="D34" s="524" t="s">
        <v>271</v>
      </c>
      <c r="E34" s="524" t="s">
        <v>271</v>
      </c>
      <c r="F34" s="524" t="s">
        <v>271</v>
      </c>
      <c r="G34" s="524" t="s">
        <v>271</v>
      </c>
      <c r="H34" s="524" t="s">
        <v>271</v>
      </c>
      <c r="I34" s="524" t="s">
        <v>271</v>
      </c>
      <c r="J34" s="524" t="s">
        <v>271</v>
      </c>
      <c r="K34" s="524" t="s">
        <v>271</v>
      </c>
      <c r="L34" s="524" t="s">
        <v>271</v>
      </c>
      <c r="M34" s="524" t="s">
        <v>271</v>
      </c>
      <c r="N34" s="524" t="s">
        <v>271</v>
      </c>
      <c r="O34" s="524" t="s">
        <v>271</v>
      </c>
      <c r="P34" s="524" t="s">
        <v>271</v>
      </c>
      <c r="Q34" s="524" t="s">
        <v>271</v>
      </c>
      <c r="R34" s="524" t="s">
        <v>271</v>
      </c>
      <c r="S34" s="524" t="s">
        <v>271</v>
      </c>
      <c r="T34" s="524" t="s">
        <v>271</v>
      </c>
      <c r="U34" s="524" t="s">
        <v>271</v>
      </c>
      <c r="V34" s="524" t="s">
        <v>271</v>
      </c>
      <c r="W34" s="524" t="s">
        <v>271</v>
      </c>
      <c r="X34" s="524" t="s">
        <v>271</v>
      </c>
      <c r="Y34" s="524" t="s">
        <v>271</v>
      </c>
      <c r="Z34" s="524" t="s">
        <v>271</v>
      </c>
      <c r="AA34" s="524" t="s">
        <v>271</v>
      </c>
      <c r="AB34" s="524"/>
    </row>
    <row r="35" spans="1:28" ht="15" customHeight="1" x14ac:dyDescent="0.2">
      <c r="A35" s="93" t="s">
        <v>1747</v>
      </c>
      <c r="B35" s="276">
        <v>177266.19769223002</v>
      </c>
      <c r="C35" s="276">
        <v>0</v>
      </c>
      <c r="D35" s="276">
        <v>788.94071749</v>
      </c>
      <c r="E35" s="276">
        <v>951.71099704999995</v>
      </c>
      <c r="F35" s="276">
        <v>34446.821727610004</v>
      </c>
      <c r="G35" s="276">
        <v>345.04335674000004</v>
      </c>
      <c r="H35" s="276">
        <v>333.05944138999996</v>
      </c>
      <c r="I35" s="276">
        <v>0.65943973999999994</v>
      </c>
      <c r="J35" s="276">
        <v>1391.5134659800001</v>
      </c>
      <c r="K35" s="276">
        <v>541.66047295999999</v>
      </c>
      <c r="L35" s="276">
        <v>3613.96221831</v>
      </c>
      <c r="M35" s="276">
        <v>571.65090439999994</v>
      </c>
      <c r="N35" s="276">
        <v>20337.83805273</v>
      </c>
      <c r="O35" s="276">
        <v>0</v>
      </c>
      <c r="P35" s="276">
        <v>9.5055159800000002</v>
      </c>
      <c r="Q35" s="276">
        <v>6700.1707154300002</v>
      </c>
      <c r="R35" s="276">
        <v>9.9999999999999995E-7</v>
      </c>
      <c r="S35" s="276">
        <v>2.3107093599999997</v>
      </c>
      <c r="T35" s="276">
        <v>0</v>
      </c>
      <c r="U35" s="276">
        <v>2093.9013155899997</v>
      </c>
      <c r="V35" s="276">
        <v>4212.66813344</v>
      </c>
      <c r="W35" s="276">
        <v>0</v>
      </c>
      <c r="X35" s="276">
        <v>6.936450999999999E-2</v>
      </c>
      <c r="Y35" s="276">
        <v>1.4120417299999999</v>
      </c>
      <c r="Z35" s="276">
        <v>37.220823439999997</v>
      </c>
      <c r="AA35" s="276">
        <v>253646.31710710999</v>
      </c>
      <c r="AB35" s="92"/>
    </row>
    <row r="38" spans="1:28" ht="15" customHeight="1" x14ac:dyDescent="0.2">
      <c r="A38" s="1" t="s">
        <v>1753</v>
      </c>
      <c r="B38" s="1"/>
      <c r="C38" s="1"/>
      <c r="D38" s="1"/>
      <c r="E38" s="1"/>
      <c r="F38" s="1"/>
      <c r="G38" s="1"/>
      <c r="H38" s="1"/>
      <c r="I38" s="1"/>
      <c r="J38" s="1"/>
      <c r="K38" s="1"/>
      <c r="L38" s="1"/>
      <c r="M38" s="1"/>
      <c r="N38" s="1"/>
      <c r="O38" s="1"/>
      <c r="P38" s="1"/>
      <c r="Q38" s="1"/>
      <c r="R38" s="1"/>
    </row>
    <row r="39" spans="1:28" ht="15" customHeight="1" x14ac:dyDescent="0.2">
      <c r="A39" s="293">
        <v>2024</v>
      </c>
      <c r="B39" s="1251" t="s">
        <v>1754</v>
      </c>
      <c r="C39" s="1256"/>
      <c r="D39" s="1256"/>
      <c r="E39" s="1256"/>
      <c r="F39" s="1256"/>
      <c r="G39" s="1256"/>
      <c r="H39" s="1256"/>
      <c r="I39" s="1256"/>
      <c r="J39" s="1256"/>
      <c r="K39" s="1256"/>
      <c r="L39" s="1256"/>
      <c r="M39" s="1256"/>
      <c r="N39" s="1256"/>
      <c r="O39" s="1256"/>
      <c r="P39" s="1252"/>
      <c r="Q39" s="1253" t="s">
        <v>184</v>
      </c>
      <c r="R39" s="1253" t="s">
        <v>1755</v>
      </c>
    </row>
    <row r="40" spans="1:28" ht="15" customHeight="1" x14ac:dyDescent="0.2">
      <c r="A40" s="93" t="s">
        <v>1725</v>
      </c>
      <c r="B40" s="94">
        <v>0</v>
      </c>
      <c r="C40" s="95">
        <v>0.02</v>
      </c>
      <c r="D40" s="94">
        <v>0.04</v>
      </c>
      <c r="E40" s="95">
        <v>0.1</v>
      </c>
      <c r="F40" s="95">
        <v>0.2</v>
      </c>
      <c r="G40" s="95">
        <v>0.35</v>
      </c>
      <c r="H40" s="95">
        <v>0.5</v>
      </c>
      <c r="I40" s="95">
        <v>0.7</v>
      </c>
      <c r="J40" s="95">
        <v>0.75</v>
      </c>
      <c r="K40" s="96">
        <v>1</v>
      </c>
      <c r="L40" s="96">
        <v>1.5</v>
      </c>
      <c r="M40" s="96">
        <v>2.5</v>
      </c>
      <c r="N40" s="96">
        <v>3.7</v>
      </c>
      <c r="O40" s="96">
        <v>12.5</v>
      </c>
      <c r="P40" s="96" t="s">
        <v>1756</v>
      </c>
      <c r="Q40" s="1254"/>
      <c r="R40" s="1254"/>
    </row>
    <row r="41" spans="1:28" ht="15" customHeight="1" x14ac:dyDescent="0.2">
      <c r="A41" s="44" t="s">
        <v>1728</v>
      </c>
      <c r="B41" s="139">
        <v>154021.91406879516</v>
      </c>
      <c r="C41" s="140"/>
      <c r="D41" s="140"/>
      <c r="E41" s="140"/>
      <c r="F41" s="140">
        <v>183.20017760970001</v>
      </c>
      <c r="G41" s="140"/>
      <c r="H41" s="140">
        <v>88.343824775199991</v>
      </c>
      <c r="I41" s="140"/>
      <c r="J41" s="140"/>
      <c r="K41" s="140">
        <v>488.67608313459999</v>
      </c>
      <c r="L41" s="140">
        <v>797.58269939649972</v>
      </c>
      <c r="M41" s="140"/>
      <c r="N41" s="140"/>
      <c r="O41" s="140"/>
      <c r="P41" s="140"/>
      <c r="Q41" s="140">
        <v>155579.71685371117</v>
      </c>
      <c r="R41" s="92"/>
    </row>
    <row r="42" spans="1:28" ht="15" customHeight="1" x14ac:dyDescent="0.2">
      <c r="A42" s="73" t="s">
        <v>1748</v>
      </c>
      <c r="B42" s="139"/>
      <c r="C42" s="140"/>
      <c r="D42" s="140"/>
      <c r="E42" s="140"/>
      <c r="F42" s="140">
        <v>43.258860564100011</v>
      </c>
      <c r="G42" s="140"/>
      <c r="H42" s="140"/>
      <c r="I42" s="140"/>
      <c r="J42" s="140"/>
      <c r="K42" s="140">
        <v>98.298373812500003</v>
      </c>
      <c r="L42" s="140"/>
      <c r="M42" s="140"/>
      <c r="N42" s="140"/>
      <c r="O42" s="140"/>
      <c r="P42" s="140"/>
      <c r="Q42" s="140">
        <v>141.55723437660006</v>
      </c>
      <c r="R42" s="92"/>
    </row>
    <row r="43" spans="1:28" ht="15" customHeight="1" x14ac:dyDescent="0.2">
      <c r="A43" s="73" t="s">
        <v>325</v>
      </c>
      <c r="B43" s="139"/>
      <c r="C43" s="140"/>
      <c r="D43" s="140"/>
      <c r="E43" s="140"/>
      <c r="F43" s="140"/>
      <c r="G43" s="140"/>
      <c r="H43" s="140"/>
      <c r="I43" s="140"/>
      <c r="J43" s="140"/>
      <c r="K43" s="140"/>
      <c r="L43" s="140"/>
      <c r="M43" s="140"/>
      <c r="N43" s="140"/>
      <c r="O43" s="140"/>
      <c r="P43" s="140"/>
      <c r="Q43" s="140"/>
      <c r="R43" s="92"/>
    </row>
    <row r="44" spans="1:28" ht="15" customHeight="1" x14ac:dyDescent="0.2">
      <c r="A44" s="73" t="s">
        <v>1732</v>
      </c>
      <c r="B44" s="139">
        <v>5537.0628695993992</v>
      </c>
      <c r="C44" s="140"/>
      <c r="D44" s="140"/>
      <c r="E44" s="140"/>
      <c r="F44" s="140"/>
      <c r="G44" s="140"/>
      <c r="H44" s="140"/>
      <c r="I44" s="140"/>
      <c r="J44" s="140"/>
      <c r="K44" s="140"/>
      <c r="L44" s="140"/>
      <c r="M44" s="140"/>
      <c r="N44" s="140"/>
      <c r="O44" s="140"/>
      <c r="P44" s="140"/>
      <c r="Q44" s="140">
        <v>5537.0628695994001</v>
      </c>
      <c r="R44" s="92"/>
    </row>
    <row r="45" spans="1:28" ht="15" customHeight="1" x14ac:dyDescent="0.2">
      <c r="A45" s="73" t="s">
        <v>1733</v>
      </c>
      <c r="B45" s="139">
        <v>2677.4291918203999</v>
      </c>
      <c r="C45" s="140"/>
      <c r="D45" s="140"/>
      <c r="E45" s="140"/>
      <c r="F45" s="140"/>
      <c r="G45" s="140"/>
      <c r="H45" s="140"/>
      <c r="I45" s="140"/>
      <c r="J45" s="140"/>
      <c r="K45" s="140"/>
      <c r="L45" s="140"/>
      <c r="M45" s="140"/>
      <c r="N45" s="140"/>
      <c r="O45" s="140"/>
      <c r="P45" s="140"/>
      <c r="Q45" s="140">
        <v>2677.4291918204003</v>
      </c>
      <c r="R45" s="92"/>
    </row>
    <row r="46" spans="1:28" ht="15" customHeight="1" x14ac:dyDescent="0.2">
      <c r="A46" s="73" t="s">
        <v>330</v>
      </c>
      <c r="B46" s="139"/>
      <c r="C46" s="140"/>
      <c r="D46" s="140"/>
      <c r="E46" s="140"/>
      <c r="F46" s="140">
        <v>214.67558873580006</v>
      </c>
      <c r="G46" s="140"/>
      <c r="H46" s="140">
        <v>21.687422222400006</v>
      </c>
      <c r="I46" s="140"/>
      <c r="J46" s="140"/>
      <c r="K46" s="140">
        <v>7.6796309999999993E-2</v>
      </c>
      <c r="L46" s="140"/>
      <c r="M46" s="140"/>
      <c r="N46" s="140"/>
      <c r="O46" s="140"/>
      <c r="P46" s="140"/>
      <c r="Q46" s="140">
        <v>236.43980726820001</v>
      </c>
      <c r="R46" s="92"/>
    </row>
    <row r="47" spans="1:28" ht="15" customHeight="1" x14ac:dyDescent="0.2">
      <c r="A47" s="73" t="s">
        <v>333</v>
      </c>
      <c r="B47" s="139"/>
      <c r="C47" s="140"/>
      <c r="D47" s="140"/>
      <c r="E47" s="140"/>
      <c r="F47" s="140">
        <v>2536.7887780281058</v>
      </c>
      <c r="G47" s="140"/>
      <c r="H47" s="140">
        <v>132.60939139590002</v>
      </c>
      <c r="I47" s="140"/>
      <c r="J47" s="140"/>
      <c r="K47" s="140">
        <v>5030.1744053316233</v>
      </c>
      <c r="L47" s="140">
        <v>1.8427765800000002E-2</v>
      </c>
      <c r="M47" s="140"/>
      <c r="N47" s="140"/>
      <c r="O47" s="140"/>
      <c r="P47" s="140"/>
      <c r="Q47" s="140">
        <v>7699.5910025214371</v>
      </c>
      <c r="R47" s="92"/>
    </row>
    <row r="48" spans="1:28" ht="15" customHeight="1" x14ac:dyDescent="0.2">
      <c r="A48" s="73" t="s">
        <v>1379</v>
      </c>
      <c r="B48" s="139"/>
      <c r="C48" s="140"/>
      <c r="D48" s="140"/>
      <c r="E48" s="140"/>
      <c r="F48" s="140"/>
      <c r="G48" s="140">
        <v>263.46015095999894</v>
      </c>
      <c r="H48" s="140"/>
      <c r="I48" s="140"/>
      <c r="J48" s="140">
        <v>18847.394093511604</v>
      </c>
      <c r="K48" s="140"/>
      <c r="L48" s="140"/>
      <c r="M48" s="140"/>
      <c r="N48" s="140"/>
      <c r="O48" s="140"/>
      <c r="P48" s="140"/>
      <c r="Q48" s="140">
        <v>19110.85424447382</v>
      </c>
      <c r="R48" s="92"/>
    </row>
    <row r="49" spans="1:18" ht="15" customHeight="1" x14ac:dyDescent="0.2">
      <c r="A49" s="73" t="s">
        <v>1768</v>
      </c>
      <c r="B49" s="139"/>
      <c r="C49" s="140"/>
      <c r="D49" s="140"/>
      <c r="E49" s="140"/>
      <c r="F49" s="140"/>
      <c r="G49" s="140">
        <v>14898.318442657092</v>
      </c>
      <c r="H49" s="140">
        <v>2236.1344074096983</v>
      </c>
      <c r="I49" s="140"/>
      <c r="J49" s="140"/>
      <c r="K49" s="140">
        <v>113.01808497640006</v>
      </c>
      <c r="L49" s="140"/>
      <c r="M49" s="140"/>
      <c r="N49" s="140"/>
      <c r="O49" s="140"/>
      <c r="P49" s="140"/>
      <c r="Q49" s="140">
        <v>17247.470935043235</v>
      </c>
      <c r="R49" s="92"/>
    </row>
    <row r="50" spans="1:18" ht="15" customHeight="1" x14ac:dyDescent="0.2">
      <c r="A50" s="73" t="s">
        <v>1381</v>
      </c>
      <c r="B50" s="139"/>
      <c r="C50" s="140"/>
      <c r="D50" s="140"/>
      <c r="E50" s="140"/>
      <c r="F50" s="140"/>
      <c r="G50" s="140"/>
      <c r="H50" s="140"/>
      <c r="I50" s="140"/>
      <c r="J50" s="140"/>
      <c r="K50" s="140">
        <v>397.48763962139691</v>
      </c>
      <c r="L50" s="140">
        <v>258.98908024689956</v>
      </c>
      <c r="M50" s="140"/>
      <c r="N50" s="140"/>
      <c r="O50" s="140"/>
      <c r="P50" s="140"/>
      <c r="Q50" s="140">
        <v>656.47671986829675</v>
      </c>
      <c r="R50" s="92"/>
    </row>
    <row r="51" spans="1:18" ht="15" customHeight="1" x14ac:dyDescent="0.2">
      <c r="A51" s="73" t="s">
        <v>1750</v>
      </c>
      <c r="B51" s="139"/>
      <c r="C51" s="140"/>
      <c r="D51" s="140"/>
      <c r="E51" s="140"/>
      <c r="F51" s="140"/>
      <c r="G51" s="140"/>
      <c r="H51" s="140"/>
      <c r="I51" s="140"/>
      <c r="J51" s="140"/>
      <c r="K51" s="140"/>
      <c r="L51" s="140">
        <v>100.1647899875</v>
      </c>
      <c r="M51" s="140"/>
      <c r="N51" s="140"/>
      <c r="O51" s="140"/>
      <c r="P51" s="140"/>
      <c r="Q51" s="140">
        <v>100.16478998749997</v>
      </c>
      <c r="R51" s="92"/>
    </row>
    <row r="52" spans="1:18" ht="15" customHeight="1" x14ac:dyDescent="0.2">
      <c r="A52" s="73" t="s">
        <v>1373</v>
      </c>
      <c r="B52" s="139"/>
      <c r="C52" s="140"/>
      <c r="D52" s="140"/>
      <c r="E52" s="140"/>
      <c r="F52" s="140"/>
      <c r="G52" s="140"/>
      <c r="H52" s="140"/>
      <c r="I52" s="140"/>
      <c r="J52" s="140"/>
      <c r="K52" s="140"/>
      <c r="L52" s="140"/>
      <c r="M52" s="140"/>
      <c r="N52" s="140"/>
      <c r="O52" s="140"/>
      <c r="P52" s="140"/>
      <c r="Q52" s="140"/>
      <c r="R52" s="92"/>
    </row>
    <row r="53" spans="1:18" ht="22.5" x14ac:dyDescent="0.2">
      <c r="A53" s="73" t="s">
        <v>1769</v>
      </c>
      <c r="B53" s="139"/>
      <c r="C53" s="140"/>
      <c r="D53" s="140"/>
      <c r="E53" s="140"/>
      <c r="F53" s="140"/>
      <c r="G53" s="140"/>
      <c r="H53" s="140"/>
      <c r="I53" s="140"/>
      <c r="J53" s="140"/>
      <c r="K53" s="140"/>
      <c r="L53" s="140"/>
      <c r="M53" s="140"/>
      <c r="N53" s="140"/>
      <c r="O53" s="140"/>
      <c r="P53" s="140"/>
      <c r="Q53" s="140"/>
      <c r="R53" s="92"/>
    </row>
    <row r="54" spans="1:18" ht="15" customHeight="1" x14ac:dyDescent="0.2">
      <c r="A54" s="73" t="s">
        <v>1770</v>
      </c>
      <c r="B54" s="139"/>
      <c r="C54" s="140"/>
      <c r="D54" s="140"/>
      <c r="E54" s="140"/>
      <c r="F54" s="140"/>
      <c r="G54" s="140"/>
      <c r="H54" s="140"/>
      <c r="I54" s="140"/>
      <c r="J54" s="140"/>
      <c r="K54" s="140"/>
      <c r="L54" s="140"/>
      <c r="M54" s="140"/>
      <c r="N54" s="140"/>
      <c r="O54" s="140"/>
      <c r="P54" s="140"/>
      <c r="Q54" s="140"/>
      <c r="R54" s="92"/>
    </row>
    <row r="55" spans="1:18" ht="15" customHeight="1" x14ac:dyDescent="0.2">
      <c r="A55" s="73" t="s">
        <v>1771</v>
      </c>
      <c r="B55" s="139"/>
      <c r="C55" s="140"/>
      <c r="D55" s="140"/>
      <c r="E55" s="140"/>
      <c r="F55" s="140"/>
      <c r="G55" s="140"/>
      <c r="H55" s="140"/>
      <c r="I55" s="140"/>
      <c r="J55" s="140"/>
      <c r="K55" s="140"/>
      <c r="L55" s="140"/>
      <c r="M55" s="140"/>
      <c r="N55" s="140"/>
      <c r="O55" s="140"/>
      <c r="P55" s="140"/>
      <c r="Q55" s="140"/>
      <c r="R55" s="92"/>
    </row>
    <row r="56" spans="1:18" ht="15" customHeight="1" x14ac:dyDescent="0.2">
      <c r="A56" s="73" t="s">
        <v>1745</v>
      </c>
      <c r="B56" s="139"/>
      <c r="C56" s="140"/>
      <c r="D56" s="140"/>
      <c r="E56" s="140"/>
      <c r="F56" s="140"/>
      <c r="G56" s="140"/>
      <c r="H56" s="140"/>
      <c r="I56" s="140"/>
      <c r="J56" s="140"/>
      <c r="K56" s="140"/>
      <c r="L56" s="140"/>
      <c r="M56" s="140"/>
      <c r="N56" s="140"/>
      <c r="O56" s="140"/>
      <c r="P56" s="140"/>
      <c r="Q56" s="140"/>
      <c r="R56" s="92"/>
    </row>
    <row r="57" spans="1:18" ht="15" customHeight="1" x14ac:dyDescent="0.2">
      <c r="A57" s="93" t="s">
        <v>1747</v>
      </c>
      <c r="B57" s="276">
        <v>162236.40613021905</v>
      </c>
      <c r="C57" s="142"/>
      <c r="D57" s="142"/>
      <c r="E57" s="142"/>
      <c r="F57" s="142">
        <v>2977.9234049377001</v>
      </c>
      <c r="G57" s="142">
        <v>15161.778593617069</v>
      </c>
      <c r="H57" s="142">
        <v>2478.7750458031992</v>
      </c>
      <c r="I57" s="142"/>
      <c r="J57" s="142">
        <v>18847.39409351338</v>
      </c>
      <c r="K57" s="142">
        <v>6127.731383186725</v>
      </c>
      <c r="L57" s="142">
        <v>1156.7549973967004</v>
      </c>
      <c r="M57" s="142"/>
      <c r="N57" s="142"/>
      <c r="O57" s="142"/>
      <c r="P57" s="142"/>
      <c r="Q57" s="142">
        <v>208986.76364867893</v>
      </c>
      <c r="R57" s="138"/>
    </row>
  </sheetData>
  <mergeCells count="6">
    <mergeCell ref="AB2:AB3"/>
    <mergeCell ref="B2:Z2"/>
    <mergeCell ref="AA2:AA3"/>
    <mergeCell ref="B39:P39"/>
    <mergeCell ref="Q39:Q40"/>
    <mergeCell ref="R39:R40"/>
  </mergeCells>
  <hyperlinks>
    <hyperlink ref="AD1" location="Index!A1" display="Index" xr:uid="{03C5CDFA-7672-41B9-AFBB-44B3EF24BF81}"/>
  </hyperlinks>
  <pageMargins left="0.70866141732283472" right="0.70866141732283472" top="0.74803149606299213" bottom="0.74803149606299213" header="0.31496062992125984" footer="0.31496062992125984"/>
  <pageSetup paperSize="9" scale="33" orientation="landscape" r:id="rId1"/>
  <headerFooter>
    <oddHeader>&amp;CEN
Annex 23</oddHead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55"/>
  <sheetViews>
    <sheetView showGridLines="0" zoomScaleNormal="100" zoomScalePageLayoutView="80" workbookViewId="0"/>
  </sheetViews>
  <sheetFormatPr defaultColWidth="8.5703125" defaultRowHeight="15" customHeight="1" x14ac:dyDescent="0.2"/>
  <cols>
    <col min="1" max="1" width="10.7109375" style="8" customWidth="1"/>
    <col min="2" max="2" width="75.7109375" style="8" customWidth="1"/>
    <col min="3" max="3" width="15.7109375" style="20" customWidth="1"/>
    <col min="4" max="7" width="15.7109375" style="8" customWidth="1"/>
    <col min="8" max="9" width="10.7109375" style="8" customWidth="1"/>
    <col min="10" max="16384" width="8.5703125" style="8"/>
  </cols>
  <sheetData>
    <row r="1" spans="1:9" ht="15" customHeight="1" x14ac:dyDescent="0.2">
      <c r="A1" s="617" t="s">
        <v>186</v>
      </c>
      <c r="B1" s="1"/>
      <c r="C1" s="1"/>
      <c r="D1" s="1"/>
      <c r="E1" s="1"/>
      <c r="F1" s="1"/>
      <c r="G1" s="1"/>
      <c r="I1" s="1" t="s">
        <v>135</v>
      </c>
    </row>
    <row r="2" spans="1:9" ht="15" customHeight="1" thickBot="1" x14ac:dyDescent="0.25">
      <c r="A2" s="10"/>
      <c r="B2" s="11"/>
      <c r="C2" s="514">
        <v>46022</v>
      </c>
      <c r="D2" s="580">
        <v>45930</v>
      </c>
      <c r="E2" s="514">
        <v>45838</v>
      </c>
      <c r="F2" s="514">
        <v>45747</v>
      </c>
      <c r="G2" s="514">
        <v>45657</v>
      </c>
    </row>
    <row r="3" spans="1:9" ht="15" customHeight="1" x14ac:dyDescent="0.2">
      <c r="A3" s="12"/>
      <c r="B3" s="615" t="s">
        <v>187</v>
      </c>
      <c r="C3" s="616"/>
      <c r="D3" s="616"/>
      <c r="E3" s="616"/>
      <c r="F3" s="616"/>
      <c r="G3" s="616"/>
    </row>
    <row r="4" spans="1:9" ht="15" customHeight="1" x14ac:dyDescent="0.2">
      <c r="A4" s="13">
        <v>1</v>
      </c>
      <c r="B4" s="14" t="s">
        <v>188</v>
      </c>
      <c r="C4" s="649">
        <v>44567</v>
      </c>
      <c r="D4" s="613">
        <v>44921</v>
      </c>
      <c r="E4" s="650">
        <v>44534.032396150003</v>
      </c>
      <c r="F4" s="650">
        <v>46021</v>
      </c>
      <c r="G4" s="650">
        <v>45260</v>
      </c>
    </row>
    <row r="5" spans="1:9" ht="15" customHeight="1" x14ac:dyDescent="0.2">
      <c r="A5" s="13">
        <v>2</v>
      </c>
      <c r="B5" s="14" t="s">
        <v>189</v>
      </c>
      <c r="C5" s="649">
        <v>52138</v>
      </c>
      <c r="D5" s="613">
        <v>52576</v>
      </c>
      <c r="E5" s="650">
        <v>50764.528221550005</v>
      </c>
      <c r="F5" s="650">
        <v>52814</v>
      </c>
      <c r="G5" s="650">
        <v>53291</v>
      </c>
    </row>
    <row r="6" spans="1:9" ht="15" customHeight="1" x14ac:dyDescent="0.2">
      <c r="A6" s="13">
        <v>3</v>
      </c>
      <c r="B6" s="14" t="s">
        <v>190</v>
      </c>
      <c r="C6" s="611">
        <v>62845</v>
      </c>
      <c r="D6" s="613">
        <v>64209</v>
      </c>
      <c r="E6" s="650">
        <v>61226.337210969999</v>
      </c>
      <c r="F6" s="650">
        <v>62027</v>
      </c>
      <c r="G6" s="650">
        <v>63194</v>
      </c>
    </row>
    <row r="7" spans="1:9" ht="15" customHeight="1" x14ac:dyDescent="0.2">
      <c r="A7" s="15"/>
      <c r="B7" s="189" t="s">
        <v>191</v>
      </c>
      <c r="C7" s="651"/>
      <c r="D7" s="651"/>
      <c r="E7" s="651"/>
      <c r="F7" s="651"/>
      <c r="G7" s="651"/>
    </row>
    <row r="8" spans="1:9" ht="15" customHeight="1" x14ac:dyDescent="0.2">
      <c r="A8" s="13">
        <v>4</v>
      </c>
      <c r="B8" s="14" t="s">
        <v>192</v>
      </c>
      <c r="C8" s="649">
        <v>340739</v>
      </c>
      <c r="D8" s="613">
        <v>336196</v>
      </c>
      <c r="E8" s="650">
        <v>335803.77875555999</v>
      </c>
      <c r="F8" s="650">
        <v>337219</v>
      </c>
      <c r="G8" s="650">
        <v>333708</v>
      </c>
    </row>
    <row r="9" spans="1:9" ht="15" customHeight="1" x14ac:dyDescent="0.2">
      <c r="A9" s="13" t="s">
        <v>193</v>
      </c>
      <c r="B9" s="507" t="s">
        <v>194</v>
      </c>
      <c r="C9" s="649">
        <v>340739</v>
      </c>
      <c r="D9" s="613">
        <v>336196</v>
      </c>
      <c r="E9" s="650">
        <v>335803.77875555999</v>
      </c>
      <c r="F9" s="650">
        <v>337219</v>
      </c>
      <c r="G9" s="650"/>
    </row>
    <row r="10" spans="1:9" ht="15" customHeight="1" x14ac:dyDescent="0.2">
      <c r="A10" s="15"/>
      <c r="B10" s="586" t="s">
        <v>195</v>
      </c>
      <c r="C10" s="652"/>
      <c r="D10" s="652"/>
      <c r="E10" s="652"/>
      <c r="F10" s="652"/>
      <c r="G10" s="652"/>
    </row>
    <row r="11" spans="1:9" ht="15" customHeight="1" x14ac:dyDescent="0.2">
      <c r="A11" s="13">
        <v>5</v>
      </c>
      <c r="B11" s="508" t="s">
        <v>196</v>
      </c>
      <c r="C11" s="1002">
        <v>0.1308</v>
      </c>
      <c r="D11" s="581">
        <v>0.1336</v>
      </c>
      <c r="E11" s="515">
        <v>0.1326</v>
      </c>
      <c r="F11" s="515">
        <v>0.13650000000000001</v>
      </c>
      <c r="G11" s="515">
        <v>0.1356</v>
      </c>
    </row>
    <row r="12" spans="1:9" ht="15" customHeight="1" x14ac:dyDescent="0.2">
      <c r="A12" s="509" t="s">
        <v>197</v>
      </c>
      <c r="B12" s="510" t="s">
        <v>21</v>
      </c>
      <c r="C12" s="653"/>
      <c r="D12" s="653"/>
      <c r="E12" s="653"/>
      <c r="F12" s="653"/>
      <c r="G12" s="653"/>
    </row>
    <row r="13" spans="1:9" ht="15" customHeight="1" x14ac:dyDescent="0.2">
      <c r="A13" s="511" t="s">
        <v>198</v>
      </c>
      <c r="B13" s="512" t="s">
        <v>199</v>
      </c>
      <c r="C13" s="1002">
        <v>0.1308</v>
      </c>
      <c r="D13" s="581">
        <v>0.1336</v>
      </c>
      <c r="E13" s="515">
        <v>0.1326</v>
      </c>
      <c r="F13" s="515">
        <v>0.13650000000000001</v>
      </c>
      <c r="G13" s="515"/>
    </row>
    <row r="14" spans="1:9" ht="15" customHeight="1" x14ac:dyDescent="0.2">
      <c r="A14" s="13">
        <v>6</v>
      </c>
      <c r="B14" s="508" t="s">
        <v>200</v>
      </c>
      <c r="C14" s="1003">
        <v>0.153</v>
      </c>
      <c r="D14" s="581">
        <v>0.15640000000000001</v>
      </c>
      <c r="E14" s="515">
        <v>0.1512</v>
      </c>
      <c r="F14" s="515">
        <v>0.15659999999999999</v>
      </c>
      <c r="G14" s="515">
        <v>0.15970000000000001</v>
      </c>
    </row>
    <row r="15" spans="1:9" ht="15" customHeight="1" x14ac:dyDescent="0.2">
      <c r="A15" s="509" t="s">
        <v>201</v>
      </c>
      <c r="B15" s="510" t="s">
        <v>21</v>
      </c>
      <c r="C15" s="653"/>
      <c r="D15" s="653"/>
      <c r="E15" s="653"/>
      <c r="F15" s="653"/>
      <c r="G15" s="653"/>
    </row>
    <row r="16" spans="1:9" ht="15" customHeight="1" x14ac:dyDescent="0.2">
      <c r="A16" s="13" t="s">
        <v>202</v>
      </c>
      <c r="B16" s="513" t="s">
        <v>203</v>
      </c>
      <c r="C16" s="1002">
        <v>0.153</v>
      </c>
      <c r="D16" s="581">
        <v>0.15640000000000001</v>
      </c>
      <c r="E16" s="515">
        <v>0.1512</v>
      </c>
      <c r="F16" s="515">
        <v>0.15659999999999999</v>
      </c>
      <c r="G16" s="515"/>
    </row>
    <row r="17" spans="1:7" ht="15" customHeight="1" x14ac:dyDescent="0.2">
      <c r="A17" s="13">
        <v>7</v>
      </c>
      <c r="B17" s="516" t="s">
        <v>204</v>
      </c>
      <c r="C17" s="1003">
        <v>0.18440000000000001</v>
      </c>
      <c r="D17" s="581">
        <v>0.191</v>
      </c>
      <c r="E17" s="515">
        <v>0.18229999999999999</v>
      </c>
      <c r="F17" s="515">
        <v>0.18390000000000001</v>
      </c>
      <c r="G17" s="515">
        <v>0.18940000000000001</v>
      </c>
    </row>
    <row r="18" spans="1:7" ht="15" customHeight="1" x14ac:dyDescent="0.2">
      <c r="A18" s="509" t="s">
        <v>205</v>
      </c>
      <c r="B18" s="510" t="s">
        <v>21</v>
      </c>
      <c r="C18" s="653"/>
      <c r="D18" s="653"/>
      <c r="E18" s="653"/>
      <c r="F18" s="653"/>
      <c r="G18" s="653"/>
    </row>
    <row r="19" spans="1:7" ht="15" customHeight="1" x14ac:dyDescent="0.2">
      <c r="A19" s="13" t="s">
        <v>206</v>
      </c>
      <c r="B19" s="512" t="s">
        <v>207</v>
      </c>
      <c r="C19" s="1002">
        <v>0.18440000000000001</v>
      </c>
      <c r="D19" s="581">
        <v>0.191</v>
      </c>
      <c r="E19" s="515">
        <v>0.18229999999999999</v>
      </c>
      <c r="F19" s="515">
        <v>0.18390000000000001</v>
      </c>
      <c r="G19" s="515">
        <v>0.18940000000000001</v>
      </c>
    </row>
    <row r="20" spans="1:7" ht="15" customHeight="1" x14ac:dyDescent="0.2">
      <c r="A20" s="15"/>
      <c r="B20" s="585" t="s">
        <v>208</v>
      </c>
      <c r="C20" s="654"/>
      <c r="D20" s="654"/>
      <c r="E20" s="654"/>
      <c r="F20" s="654"/>
      <c r="G20" s="654"/>
    </row>
    <row r="21" spans="1:7" ht="15" customHeight="1" x14ac:dyDescent="0.2">
      <c r="A21" s="13" t="s">
        <v>209</v>
      </c>
      <c r="B21" s="3" t="s">
        <v>210</v>
      </c>
      <c r="C21" s="1002">
        <v>1.6500000000000001E-2</v>
      </c>
      <c r="D21" s="581">
        <v>1.6500000000000001E-2</v>
      </c>
      <c r="E21" s="515">
        <v>1.6500000000000001E-2</v>
      </c>
      <c r="F21" s="515">
        <v>1.6500000000000001E-2</v>
      </c>
      <c r="G21" s="515">
        <v>1.6500000000000001E-2</v>
      </c>
    </row>
    <row r="22" spans="1:7" ht="15" customHeight="1" x14ac:dyDescent="0.2">
      <c r="A22" s="13" t="s">
        <v>211</v>
      </c>
      <c r="B22" s="3" t="s">
        <v>212</v>
      </c>
      <c r="C22" s="1004">
        <v>9.2999999999999992E-3</v>
      </c>
      <c r="D22" s="581">
        <v>9.2999999999999992E-3</v>
      </c>
      <c r="E22" s="515">
        <v>9.2999999999999992E-3</v>
      </c>
      <c r="F22" s="515">
        <v>9.2999999999999992E-3</v>
      </c>
      <c r="G22" s="515">
        <v>9.2999999999999992E-3</v>
      </c>
    </row>
    <row r="23" spans="1:7" ht="15" customHeight="1" x14ac:dyDescent="0.2">
      <c r="A23" s="13" t="s">
        <v>213</v>
      </c>
      <c r="B23" s="3" t="s">
        <v>214</v>
      </c>
      <c r="C23" s="1004">
        <v>1.24E-2</v>
      </c>
      <c r="D23" s="581">
        <v>1.24E-2</v>
      </c>
      <c r="E23" s="515">
        <v>1.24E-2</v>
      </c>
      <c r="F23" s="515">
        <v>1.24E-2</v>
      </c>
      <c r="G23" s="515">
        <v>1.24E-2</v>
      </c>
    </row>
    <row r="24" spans="1:7" ht="15" customHeight="1" x14ac:dyDescent="0.2">
      <c r="A24" s="13" t="s">
        <v>215</v>
      </c>
      <c r="B24" s="3" t="s">
        <v>216</v>
      </c>
      <c r="C24" s="1004">
        <v>9.6500000000000002E-2</v>
      </c>
      <c r="D24" s="581">
        <v>9.6500000000000002E-2</v>
      </c>
      <c r="E24" s="515">
        <v>9.6500000000000002E-2</v>
      </c>
      <c r="F24" s="515">
        <v>9.6500000000000002E-2</v>
      </c>
      <c r="G24" s="515">
        <v>9.6500000000000002E-2</v>
      </c>
    </row>
    <row r="25" spans="1:7" ht="15" customHeight="1" x14ac:dyDescent="0.2">
      <c r="A25" s="15"/>
      <c r="B25" s="190" t="s">
        <v>217</v>
      </c>
      <c r="C25" s="623"/>
      <c r="D25" s="623"/>
      <c r="E25" s="623"/>
      <c r="F25" s="623"/>
      <c r="G25" s="623"/>
    </row>
    <row r="26" spans="1:7" ht="15" customHeight="1" x14ac:dyDescent="0.2">
      <c r="A26" s="13">
        <v>8</v>
      </c>
      <c r="B26" s="14" t="s">
        <v>218</v>
      </c>
      <c r="C26" s="1002">
        <v>2.5000000000000001E-2</v>
      </c>
      <c r="D26" s="581">
        <v>2.5000000000000001E-2</v>
      </c>
      <c r="E26" s="515">
        <v>2.5000000000000001E-2</v>
      </c>
      <c r="F26" s="515">
        <v>2.5000000000000001E-2</v>
      </c>
      <c r="G26" s="515">
        <v>2.5000000000000001E-2</v>
      </c>
    </row>
    <row r="27" spans="1:7" ht="15" customHeight="1" x14ac:dyDescent="0.2">
      <c r="A27" s="13" t="s">
        <v>153</v>
      </c>
      <c r="B27" s="14" t="s">
        <v>219</v>
      </c>
      <c r="C27" s="1003">
        <v>0</v>
      </c>
      <c r="D27" s="581">
        <v>0</v>
      </c>
      <c r="E27" s="515">
        <v>0</v>
      </c>
      <c r="F27" s="515">
        <v>0</v>
      </c>
      <c r="G27" s="515">
        <v>0</v>
      </c>
    </row>
    <row r="28" spans="1:7" ht="15" customHeight="1" x14ac:dyDescent="0.2">
      <c r="A28" s="13">
        <v>9</v>
      </c>
      <c r="B28" s="14" t="s">
        <v>220</v>
      </c>
      <c r="C28" s="1003">
        <v>9.2999999999999992E-3</v>
      </c>
      <c r="D28" s="581">
        <v>8.9999999999999993E-3</v>
      </c>
      <c r="E28" s="515">
        <v>8.0999999999999996E-3</v>
      </c>
      <c r="F28" s="515">
        <v>8.0999999999999996E-3</v>
      </c>
      <c r="G28" s="515">
        <v>8.3000000000000001E-3</v>
      </c>
    </row>
    <row r="29" spans="1:7" ht="15" customHeight="1" x14ac:dyDescent="0.2">
      <c r="A29" s="13" t="s">
        <v>221</v>
      </c>
      <c r="B29" s="14" t="s">
        <v>222</v>
      </c>
      <c r="C29" s="1003">
        <v>1.6000000000000001E-3</v>
      </c>
      <c r="D29" s="581">
        <v>0</v>
      </c>
      <c r="E29" s="515">
        <v>0</v>
      </c>
      <c r="F29" s="515">
        <v>0</v>
      </c>
      <c r="G29" s="515">
        <v>0</v>
      </c>
    </row>
    <row r="30" spans="1:7" ht="15" customHeight="1" x14ac:dyDescent="0.2">
      <c r="A30" s="13">
        <v>10</v>
      </c>
      <c r="B30" s="14" t="s">
        <v>223</v>
      </c>
      <c r="C30" s="1003">
        <v>0.01</v>
      </c>
      <c r="D30" s="581">
        <v>0.01</v>
      </c>
      <c r="E30" s="515">
        <v>0.01</v>
      </c>
      <c r="F30" s="515">
        <v>0.01</v>
      </c>
      <c r="G30" s="515">
        <v>0.01</v>
      </c>
    </row>
    <row r="31" spans="1:7" ht="15" customHeight="1" x14ac:dyDescent="0.2">
      <c r="A31" s="13" t="s">
        <v>157</v>
      </c>
      <c r="B31" s="3" t="s">
        <v>224</v>
      </c>
      <c r="C31" s="1003">
        <v>0.02</v>
      </c>
      <c r="D31" s="581">
        <v>0.02</v>
      </c>
      <c r="E31" s="515">
        <v>0.02</v>
      </c>
      <c r="F31" s="515">
        <v>0.02</v>
      </c>
      <c r="G31" s="515">
        <v>0.02</v>
      </c>
    </row>
    <row r="32" spans="1:7" ht="15" customHeight="1" x14ac:dyDescent="0.2">
      <c r="A32" s="13">
        <v>11</v>
      </c>
      <c r="B32" s="14" t="s">
        <v>225</v>
      </c>
      <c r="C32" s="1003">
        <v>5.6000000000000001E-2</v>
      </c>
      <c r="D32" s="581">
        <v>5.3999999999999999E-2</v>
      </c>
      <c r="E32" s="515">
        <v>5.3100000000000001E-2</v>
      </c>
      <c r="F32" s="515">
        <v>5.3100000000000001E-2</v>
      </c>
      <c r="G32" s="515">
        <v>5.33E-2</v>
      </c>
    </row>
    <row r="33" spans="1:7" ht="15" customHeight="1" x14ac:dyDescent="0.2">
      <c r="A33" s="13" t="s">
        <v>226</v>
      </c>
      <c r="B33" s="14" t="s">
        <v>227</v>
      </c>
      <c r="C33" s="1003">
        <v>0.1525</v>
      </c>
      <c r="D33" s="581">
        <v>0.15049999999999999</v>
      </c>
      <c r="E33" s="515">
        <v>0.14960000000000001</v>
      </c>
      <c r="F33" s="515">
        <v>0.14960000000000001</v>
      </c>
      <c r="G33" s="515">
        <v>0.14979999999999999</v>
      </c>
    </row>
    <row r="34" spans="1:7" ht="15" customHeight="1" x14ac:dyDescent="0.2">
      <c r="A34" s="13">
        <v>12</v>
      </c>
      <c r="B34" s="14" t="s">
        <v>228</v>
      </c>
      <c r="C34" s="1003">
        <v>7.6499999999999999E-2</v>
      </c>
      <c r="D34" s="581">
        <v>7.9299999999999995E-2</v>
      </c>
      <c r="E34" s="515">
        <v>7.8299999999999995E-2</v>
      </c>
      <c r="F34" s="515">
        <v>8.2199999999999995E-2</v>
      </c>
      <c r="G34" s="515">
        <v>8.1299999999999997E-2</v>
      </c>
    </row>
    <row r="35" spans="1:7" ht="15" customHeight="1" x14ac:dyDescent="0.2">
      <c r="A35" s="15"/>
      <c r="B35" s="189" t="s">
        <v>229</v>
      </c>
      <c r="C35" s="651"/>
      <c r="D35" s="651"/>
      <c r="E35" s="651"/>
      <c r="F35" s="651"/>
      <c r="G35" s="651"/>
    </row>
    <row r="36" spans="1:7" ht="15" customHeight="1" x14ac:dyDescent="0.2">
      <c r="A36" s="13">
        <v>13</v>
      </c>
      <c r="B36" s="16" t="s">
        <v>230</v>
      </c>
      <c r="C36" s="649">
        <v>1155490</v>
      </c>
      <c r="D36" s="613">
        <v>1198344</v>
      </c>
      <c r="E36" s="517">
        <v>1186760.5451707747</v>
      </c>
      <c r="F36" s="517">
        <v>1178661</v>
      </c>
      <c r="G36" s="517">
        <v>1129689</v>
      </c>
    </row>
    <row r="37" spans="1:7" ht="15" customHeight="1" x14ac:dyDescent="0.2">
      <c r="A37" s="2">
        <v>14</v>
      </c>
      <c r="B37" s="18" t="s">
        <v>232</v>
      </c>
      <c r="C37" s="579">
        <v>4.5100000000000001E-2</v>
      </c>
      <c r="D37" s="581">
        <v>4.3900000000000002E-2</v>
      </c>
      <c r="E37" s="515">
        <v>4.2799999999999998E-2</v>
      </c>
      <c r="F37" s="515">
        <v>4.48E-2</v>
      </c>
      <c r="G37" s="515">
        <v>4.7199999999999999E-2</v>
      </c>
    </row>
    <row r="38" spans="1:7" ht="22.5" x14ac:dyDescent="0.2">
      <c r="A38" s="15"/>
      <c r="B38" s="190" t="s">
        <v>233</v>
      </c>
      <c r="C38" s="623"/>
      <c r="D38" s="623"/>
      <c r="E38" s="623"/>
      <c r="F38" s="623"/>
      <c r="G38" s="623"/>
    </row>
    <row r="39" spans="1:7" s="17" customFormat="1" ht="15" customHeight="1" x14ac:dyDescent="0.2">
      <c r="A39" s="2" t="s">
        <v>234</v>
      </c>
      <c r="B39" s="3" t="s">
        <v>235</v>
      </c>
      <c r="C39" s="1005" t="s">
        <v>236</v>
      </c>
      <c r="D39" s="469" t="s">
        <v>237</v>
      </c>
      <c r="E39" s="518" t="s">
        <v>147</v>
      </c>
      <c r="F39" s="515" t="s">
        <v>147</v>
      </c>
      <c r="G39" s="515" t="s">
        <v>147</v>
      </c>
    </row>
    <row r="40" spans="1:7" s="17" customFormat="1" ht="15" customHeight="1" x14ac:dyDescent="0.2">
      <c r="A40" s="2" t="s">
        <v>238</v>
      </c>
      <c r="B40" s="3" t="s">
        <v>212</v>
      </c>
      <c r="C40" s="1006" t="s">
        <v>236</v>
      </c>
      <c r="D40" s="469" t="s">
        <v>147</v>
      </c>
      <c r="E40" s="518" t="s">
        <v>147</v>
      </c>
      <c r="F40" s="515" t="s">
        <v>147</v>
      </c>
      <c r="G40" s="515" t="s">
        <v>147</v>
      </c>
    </row>
    <row r="41" spans="1:7" s="17" customFormat="1" ht="15" customHeight="1" x14ac:dyDescent="0.2">
      <c r="A41" s="2" t="s">
        <v>239</v>
      </c>
      <c r="B41" s="3" t="s">
        <v>240</v>
      </c>
      <c r="C41" s="1003">
        <v>0.03</v>
      </c>
      <c r="D41" s="581">
        <v>0.03</v>
      </c>
      <c r="E41" s="518">
        <v>0.03</v>
      </c>
      <c r="F41" s="515">
        <v>0.03</v>
      </c>
      <c r="G41" s="515">
        <v>0.03</v>
      </c>
    </row>
    <row r="42" spans="1:7" s="17" customFormat="1" ht="22.5" x14ac:dyDescent="0.2">
      <c r="A42" s="15"/>
      <c r="B42" s="190" t="s">
        <v>241</v>
      </c>
      <c r="C42" s="623"/>
      <c r="D42" s="623"/>
      <c r="E42" s="623"/>
      <c r="F42" s="623"/>
      <c r="G42" s="623"/>
    </row>
    <row r="43" spans="1:7" s="17" customFormat="1" ht="15" customHeight="1" x14ac:dyDescent="0.2">
      <c r="A43" s="2" t="s">
        <v>242</v>
      </c>
      <c r="B43" s="188" t="s">
        <v>243</v>
      </c>
      <c r="C43" s="583">
        <v>5.0000000000000001E-3</v>
      </c>
      <c r="D43" s="581">
        <v>5.0000000000000001E-3</v>
      </c>
      <c r="E43" s="518">
        <v>5.0000000000000001E-3</v>
      </c>
      <c r="F43" s="515">
        <v>5.0000000000000001E-3</v>
      </c>
      <c r="G43" s="515">
        <v>5.0000000000000001E-3</v>
      </c>
    </row>
    <row r="44" spans="1:7" s="17" customFormat="1" ht="15" customHeight="1" x14ac:dyDescent="0.2">
      <c r="A44" s="2" t="s">
        <v>244</v>
      </c>
      <c r="B44" s="188" t="s">
        <v>245</v>
      </c>
      <c r="C44" s="583">
        <v>3.5000000000000003E-2</v>
      </c>
      <c r="D44" s="581">
        <v>3.5000000000000003E-2</v>
      </c>
      <c r="E44" s="518">
        <v>3.5000000000000003E-2</v>
      </c>
      <c r="F44" s="515">
        <v>3.5000000000000003E-2</v>
      </c>
      <c r="G44" s="515">
        <v>3.5000000000000003E-2</v>
      </c>
    </row>
    <row r="45" spans="1:7" ht="15" customHeight="1" x14ac:dyDescent="0.2">
      <c r="A45" s="15"/>
      <c r="B45" s="189" t="s">
        <v>246</v>
      </c>
      <c r="C45" s="651"/>
      <c r="D45" s="651"/>
      <c r="E45" s="651"/>
      <c r="F45" s="651"/>
      <c r="G45" s="651"/>
    </row>
    <row r="46" spans="1:7" ht="15" customHeight="1" x14ac:dyDescent="0.2">
      <c r="A46" s="13">
        <v>15</v>
      </c>
      <c r="B46" s="16" t="s">
        <v>247</v>
      </c>
      <c r="C46" s="649">
        <v>200198</v>
      </c>
      <c r="D46" s="613">
        <v>201254</v>
      </c>
      <c r="E46" s="650">
        <v>201494</v>
      </c>
      <c r="F46" s="650">
        <v>198791</v>
      </c>
      <c r="G46" s="650">
        <v>194281</v>
      </c>
    </row>
    <row r="47" spans="1:7" ht="15" customHeight="1" x14ac:dyDescent="0.2">
      <c r="A47" s="2" t="s">
        <v>248</v>
      </c>
      <c r="B47" s="18" t="s">
        <v>249</v>
      </c>
      <c r="C47" s="649">
        <v>245418</v>
      </c>
      <c r="D47" s="613">
        <v>245819</v>
      </c>
      <c r="E47" s="650">
        <v>242968</v>
      </c>
      <c r="F47" s="650">
        <v>239183</v>
      </c>
      <c r="G47" s="650">
        <v>234642</v>
      </c>
    </row>
    <row r="48" spans="1:7" ht="15" customHeight="1" x14ac:dyDescent="0.2">
      <c r="A48" s="2" t="s">
        <v>250</v>
      </c>
      <c r="B48" s="18" t="s">
        <v>251</v>
      </c>
      <c r="C48" s="649">
        <v>102499</v>
      </c>
      <c r="D48" s="613">
        <v>101846</v>
      </c>
      <c r="E48" s="650">
        <v>99842</v>
      </c>
      <c r="F48" s="650">
        <v>99325</v>
      </c>
      <c r="G48" s="650">
        <v>98454</v>
      </c>
    </row>
    <row r="49" spans="1:7" ht="15" customHeight="1" x14ac:dyDescent="0.2">
      <c r="A49" s="13">
        <v>16</v>
      </c>
      <c r="B49" s="16" t="s">
        <v>252</v>
      </c>
      <c r="C49" s="649">
        <v>142919</v>
      </c>
      <c r="D49" s="613">
        <v>143973</v>
      </c>
      <c r="E49" s="650">
        <v>143126</v>
      </c>
      <c r="F49" s="650">
        <v>139858</v>
      </c>
      <c r="G49" s="650">
        <v>136188</v>
      </c>
    </row>
    <row r="50" spans="1:7" ht="15" customHeight="1" x14ac:dyDescent="0.2">
      <c r="A50" s="13">
        <v>17</v>
      </c>
      <c r="B50" s="16" t="s">
        <v>253</v>
      </c>
      <c r="C50" s="1001">
        <v>1.4</v>
      </c>
      <c r="D50" s="582">
        <v>1.4</v>
      </c>
      <c r="E50" s="519">
        <v>1.41</v>
      </c>
      <c r="F50" s="519">
        <v>1.42</v>
      </c>
      <c r="G50" s="519">
        <v>1.43</v>
      </c>
    </row>
    <row r="51" spans="1:7" ht="15" customHeight="1" x14ac:dyDescent="0.2">
      <c r="A51" s="15"/>
      <c r="B51" s="189" t="s">
        <v>254</v>
      </c>
      <c r="C51" s="651"/>
      <c r="D51" s="651"/>
      <c r="E51" s="651"/>
      <c r="F51" s="651"/>
      <c r="G51" s="651"/>
    </row>
    <row r="52" spans="1:7" ht="15" customHeight="1" x14ac:dyDescent="0.2">
      <c r="A52" s="13">
        <v>18</v>
      </c>
      <c r="B52" s="16" t="s">
        <v>255</v>
      </c>
      <c r="C52" s="649">
        <v>761580</v>
      </c>
      <c r="D52" s="613">
        <v>756050</v>
      </c>
      <c r="E52" s="650">
        <v>759984.10101099999</v>
      </c>
      <c r="F52" s="650">
        <v>760511</v>
      </c>
      <c r="G52" s="650">
        <v>741947</v>
      </c>
    </row>
    <row r="53" spans="1:7" ht="15" customHeight="1" x14ac:dyDescent="0.2">
      <c r="A53" s="13">
        <v>19</v>
      </c>
      <c r="B53" s="19" t="s">
        <v>256</v>
      </c>
      <c r="C53" s="649">
        <v>593050</v>
      </c>
      <c r="D53" s="613">
        <v>585869</v>
      </c>
      <c r="E53" s="650">
        <v>572341.71705099999</v>
      </c>
      <c r="F53" s="650">
        <v>575597</v>
      </c>
      <c r="G53" s="650">
        <v>556326</v>
      </c>
    </row>
    <row r="54" spans="1:7" ht="15" customHeight="1" x14ac:dyDescent="0.2">
      <c r="A54" s="13">
        <v>20</v>
      </c>
      <c r="B54" s="16" t="s">
        <v>257</v>
      </c>
      <c r="C54" s="1001">
        <v>1.28</v>
      </c>
      <c r="D54" s="582">
        <v>1.29</v>
      </c>
      <c r="E54" s="519">
        <v>1.33</v>
      </c>
      <c r="F54" s="519">
        <v>1.32</v>
      </c>
      <c r="G54" s="519">
        <v>1.33</v>
      </c>
    </row>
    <row r="55" spans="1:7" ht="15" customHeight="1" x14ac:dyDescent="0.2">
      <c r="A55" s="7"/>
      <c r="C55" s="996"/>
      <c r="D55" s="262"/>
      <c r="E55" s="262"/>
      <c r="F55" s="262"/>
      <c r="G55" s="262"/>
    </row>
  </sheetData>
  <hyperlinks>
    <hyperlink ref="I1" location="Index!A1" display="Index" xr:uid="{157EC919-320F-4844-9CCF-5C7E6B5EF843}"/>
  </hyperlinks>
  <pageMargins left="0.70866141732283472" right="0.70866141732283472" top="0.74803149606299213" bottom="0.74803149606299213" header="0.31496062992125984" footer="0.31496062992125984"/>
  <pageSetup paperSize="9" orientation="landscape" r:id="rId1"/>
  <headerFooter>
    <oddHeader>&amp;CEN
Annex I</oddHeader>
    <oddFooter>&amp;C&amp;P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11F98-1C62-482C-BA3B-1CE39423E3D9}">
  <sheetPr codeName="Sheet50">
    <pageSetUpPr fitToPage="1"/>
  </sheetPr>
  <dimension ref="A1:H17"/>
  <sheetViews>
    <sheetView showGridLines="0" zoomScaleNormal="100" workbookViewId="0"/>
  </sheetViews>
  <sheetFormatPr defaultColWidth="15.7109375" defaultRowHeight="15" customHeight="1" x14ac:dyDescent="0.2"/>
  <cols>
    <col min="1" max="16384" width="15.7109375" style="8"/>
  </cols>
  <sheetData>
    <row r="1" spans="1:8" ht="15" customHeight="1" x14ac:dyDescent="0.2">
      <c r="A1" s="572" t="s">
        <v>1772</v>
      </c>
      <c r="B1" s="1061"/>
      <c r="C1" s="1061"/>
      <c r="D1" s="1061"/>
      <c r="E1" s="533"/>
      <c r="F1" s="533"/>
      <c r="H1" s="1" t="s">
        <v>135</v>
      </c>
    </row>
    <row r="2" spans="1:8" ht="15" customHeight="1" x14ac:dyDescent="0.2">
      <c r="A2" s="1084">
        <v>2025</v>
      </c>
      <c r="B2" s="1062"/>
      <c r="C2" s="1063"/>
      <c r="D2" s="1064"/>
      <c r="E2" s="533"/>
      <c r="F2" s="533"/>
    </row>
    <row r="3" spans="1:8" ht="15" customHeight="1" x14ac:dyDescent="0.2">
      <c r="A3" s="1257" t="s">
        <v>1773</v>
      </c>
      <c r="B3" s="1258"/>
      <c r="C3" s="1258"/>
      <c r="D3" s="1258"/>
      <c r="E3" s="533"/>
      <c r="F3" s="533"/>
      <c r="H3" s="166"/>
    </row>
    <row r="4" spans="1:8" ht="22.5" x14ac:dyDescent="0.2">
      <c r="A4" s="1259" t="s">
        <v>1774</v>
      </c>
      <c r="B4" s="122" t="s">
        <v>1775</v>
      </c>
      <c r="C4" s="122" t="s">
        <v>1776</v>
      </c>
      <c r="D4" s="122"/>
      <c r="E4" s="533"/>
      <c r="F4" s="533"/>
      <c r="H4" s="167"/>
    </row>
    <row r="5" spans="1:8" ht="15" customHeight="1" x14ac:dyDescent="0.2">
      <c r="A5" s="1259"/>
      <c r="B5" s="671">
        <v>4212.73749795</v>
      </c>
      <c r="C5" s="862"/>
      <c r="D5" s="671">
        <v>10531.9477916372</v>
      </c>
      <c r="E5" s="533"/>
      <c r="F5" s="533"/>
      <c r="H5" s="168"/>
    </row>
    <row r="6" spans="1:8" ht="15" customHeight="1" x14ac:dyDescent="0.2">
      <c r="A6" s="138" t="s">
        <v>184</v>
      </c>
      <c r="B6" s="863">
        <f>+B5</f>
        <v>4212.73749795</v>
      </c>
      <c r="C6" s="863"/>
      <c r="D6" s="863">
        <v>10531.9477916372</v>
      </c>
      <c r="E6" s="533"/>
      <c r="F6" s="533"/>
      <c r="H6" s="168"/>
    </row>
    <row r="7" spans="1:8" ht="15" customHeight="1" x14ac:dyDescent="0.2">
      <c r="A7" s="533"/>
      <c r="B7" s="533"/>
      <c r="C7" s="533"/>
      <c r="D7" s="533"/>
      <c r="E7" s="533"/>
      <c r="F7" s="533"/>
      <c r="H7" s="168"/>
    </row>
    <row r="10" spans="1:8" ht="15" customHeight="1" x14ac:dyDescent="0.2">
      <c r="A10" s="1" t="s">
        <v>1772</v>
      </c>
      <c r="B10" s="1"/>
      <c r="C10" s="1"/>
      <c r="D10" s="1"/>
      <c r="E10" s="1"/>
      <c r="F10" s="187"/>
    </row>
    <row r="11" spans="1:8" ht="15" customHeight="1" x14ac:dyDescent="0.2">
      <c r="A11" s="1085">
        <v>2024</v>
      </c>
      <c r="B11" s="191"/>
      <c r="C11" s="191"/>
      <c r="D11" s="191"/>
      <c r="E11" s="191"/>
      <c r="F11" s="1060"/>
    </row>
    <row r="12" spans="1:8" ht="15" customHeight="1" x14ac:dyDescent="0.2">
      <c r="A12" s="1258" t="s">
        <v>1777</v>
      </c>
      <c r="B12" s="1257"/>
      <c r="C12" s="1257"/>
      <c r="D12" s="1257"/>
      <c r="E12" s="1257"/>
      <c r="F12" s="1257"/>
    </row>
    <row r="13" spans="1:8" ht="22.5" x14ac:dyDescent="0.2">
      <c r="A13" s="138" t="s">
        <v>1778</v>
      </c>
      <c r="B13" s="122" t="s">
        <v>1775</v>
      </c>
      <c r="C13" s="122" t="s">
        <v>1779</v>
      </c>
      <c r="D13" s="122" t="s">
        <v>1780</v>
      </c>
      <c r="E13" s="122" t="s">
        <v>185</v>
      </c>
      <c r="F13" s="122" t="s">
        <v>0</v>
      </c>
    </row>
    <row r="14" spans="1:8" ht="22.5" x14ac:dyDescent="0.2">
      <c r="A14" s="92" t="s">
        <v>1781</v>
      </c>
      <c r="B14" s="864">
        <v>140.96758677928199</v>
      </c>
      <c r="C14" s="865">
        <v>2.9</v>
      </c>
      <c r="D14" s="864">
        <v>140.96758677928199</v>
      </c>
      <c r="E14" s="864">
        <v>408.80600165991802</v>
      </c>
      <c r="F14" s="864">
        <f>E14/12.5</f>
        <v>32.704480132793442</v>
      </c>
    </row>
    <row r="15" spans="1:8" ht="22.5" x14ac:dyDescent="0.2">
      <c r="A15" s="92" t="s">
        <v>1782</v>
      </c>
      <c r="B15" s="864">
        <v>522.77860878364402</v>
      </c>
      <c r="C15" s="865">
        <v>1.9</v>
      </c>
      <c r="D15" s="864">
        <v>522.77860878364402</v>
      </c>
      <c r="E15" s="864">
        <v>993.27935668892405</v>
      </c>
      <c r="F15" s="864">
        <f>E15/12.5</f>
        <v>79.462348535113918</v>
      </c>
    </row>
    <row r="16" spans="1:8" ht="22.5" x14ac:dyDescent="0.2">
      <c r="A16" s="92" t="s">
        <v>1783</v>
      </c>
      <c r="B16" s="864">
        <v>0</v>
      </c>
      <c r="C16" s="865">
        <v>3.7</v>
      </c>
      <c r="D16" s="864">
        <v>0</v>
      </c>
      <c r="E16" s="864">
        <v>0</v>
      </c>
      <c r="F16" s="864">
        <v>0</v>
      </c>
    </row>
    <row r="17" spans="1:6" ht="15" customHeight="1" x14ac:dyDescent="0.2">
      <c r="A17" s="92" t="s">
        <v>184</v>
      </c>
      <c r="B17" s="866">
        <v>663.746195562926</v>
      </c>
      <c r="C17" s="867"/>
      <c r="D17" s="866">
        <v>663.746195562926</v>
      </c>
      <c r="E17" s="866">
        <v>1402.0853583488399</v>
      </c>
      <c r="F17" s="866">
        <f>SUM(F14:F16)</f>
        <v>112.16682866790737</v>
      </c>
    </row>
  </sheetData>
  <mergeCells count="3">
    <mergeCell ref="A3:D3"/>
    <mergeCell ref="A4:A5"/>
    <mergeCell ref="A12:F12"/>
  </mergeCells>
  <hyperlinks>
    <hyperlink ref="H1" location="Index!A1" display="Index" xr:uid="{AF420E6E-D0FC-472D-A9B2-889C98B876EA}"/>
  </hyperlinks>
  <pageMargins left="0.70866141732283472" right="0.70866141732283472" top="0.74803149606299213" bottom="0.74803149606299213" header="0.31496062992125984" footer="0.31496062992125984"/>
  <pageSetup paperSize="9" scale="37" fitToHeight="0" orientation="landscape" r:id="rId1"/>
  <headerFooter>
    <oddHeader>&amp;CEN
Annex XXIII</oddHeader>
    <oddFooter>&amp;C&amp;P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D573B-4895-44D3-AA1D-6D26F5C798B0}">
  <sheetPr codeName="Sheet52">
    <pageSetUpPr fitToPage="1"/>
  </sheetPr>
  <dimension ref="A1:L35"/>
  <sheetViews>
    <sheetView showGridLines="0" zoomScaleNormal="100" zoomScalePageLayoutView="90" workbookViewId="0"/>
  </sheetViews>
  <sheetFormatPr defaultColWidth="15.7109375" defaultRowHeight="15" customHeight="1" x14ac:dyDescent="0.2"/>
  <cols>
    <col min="1" max="1" width="10.7109375" style="107" customWidth="1"/>
    <col min="2" max="2" width="45.7109375" style="8" customWidth="1"/>
    <col min="3" max="10" width="15.7109375" style="8"/>
    <col min="11" max="12" width="10.7109375" style="8" customWidth="1"/>
    <col min="13" max="16384" width="15.7109375" style="8"/>
  </cols>
  <sheetData>
    <row r="1" spans="1:12" ht="15" customHeight="1" x14ac:dyDescent="0.2">
      <c r="A1" s="1" t="s">
        <v>72</v>
      </c>
      <c r="B1" s="1"/>
      <c r="C1" s="1"/>
      <c r="D1" s="1"/>
      <c r="E1" s="1"/>
      <c r="F1" s="1"/>
      <c r="G1" s="1"/>
      <c r="H1" s="1"/>
      <c r="I1" s="1"/>
      <c r="J1" s="1"/>
      <c r="L1" s="1" t="s">
        <v>135</v>
      </c>
    </row>
    <row r="2" spans="1:12" ht="45" x14ac:dyDescent="0.2">
      <c r="A2" s="1260">
        <v>2025</v>
      </c>
      <c r="B2" s="1261"/>
      <c r="C2" s="5" t="s">
        <v>1784</v>
      </c>
      <c r="D2" s="5" t="s">
        <v>1785</v>
      </c>
      <c r="E2" s="5" t="s">
        <v>1786</v>
      </c>
      <c r="F2" s="5" t="s">
        <v>1787</v>
      </c>
      <c r="G2" s="5" t="s">
        <v>1788</v>
      </c>
      <c r="H2" s="5" t="s">
        <v>1789</v>
      </c>
      <c r="I2" s="5" t="s">
        <v>1790</v>
      </c>
      <c r="J2" s="5" t="s">
        <v>1791</v>
      </c>
      <c r="K2" s="84"/>
    </row>
    <row r="3" spans="1:12" ht="15" customHeight="1" x14ac:dyDescent="0.2">
      <c r="A3" s="2" t="s">
        <v>1792</v>
      </c>
      <c r="B3" s="3" t="s">
        <v>1793</v>
      </c>
      <c r="C3" s="275">
        <v>0</v>
      </c>
      <c r="D3" s="275">
        <v>0</v>
      </c>
      <c r="E3" s="152"/>
      <c r="F3" s="34">
        <v>1.4</v>
      </c>
      <c r="G3" s="153">
        <v>0</v>
      </c>
      <c r="H3" s="154">
        <v>0</v>
      </c>
      <c r="I3" s="154">
        <v>0</v>
      </c>
      <c r="J3" s="154">
        <v>0</v>
      </c>
      <c r="K3" s="84"/>
    </row>
    <row r="4" spans="1:12" ht="15" customHeight="1" x14ac:dyDescent="0.2">
      <c r="A4" s="2" t="s">
        <v>1794</v>
      </c>
      <c r="B4" s="3" t="s">
        <v>1795</v>
      </c>
      <c r="C4" s="275">
        <v>0</v>
      </c>
      <c r="D4" s="275">
        <v>0</v>
      </c>
      <c r="E4" s="156"/>
      <c r="F4" s="2">
        <v>1.4</v>
      </c>
      <c r="G4" s="157">
        <v>0</v>
      </c>
      <c r="H4" s="155">
        <v>0</v>
      </c>
      <c r="I4" s="155">
        <v>0</v>
      </c>
      <c r="J4" s="155">
        <v>0</v>
      </c>
      <c r="K4" s="84"/>
    </row>
    <row r="5" spans="1:12" ht="15" customHeight="1" x14ac:dyDescent="0.2">
      <c r="A5" s="2">
        <v>1</v>
      </c>
      <c r="B5" s="3" t="s">
        <v>1796</v>
      </c>
      <c r="C5" s="154">
        <v>9754.1763916700002</v>
      </c>
      <c r="D5" s="154">
        <v>15117.53359207</v>
      </c>
      <c r="E5" s="152"/>
      <c r="F5" s="2">
        <v>1.4</v>
      </c>
      <c r="G5" s="157">
        <v>44339.5378833</v>
      </c>
      <c r="H5" s="154">
        <v>33702.090601750002</v>
      </c>
      <c r="I5" s="154">
        <v>33597.916472550001</v>
      </c>
      <c r="J5" s="154">
        <v>7563.9313990904002</v>
      </c>
      <c r="K5" s="84"/>
    </row>
    <row r="6" spans="1:12" ht="15" customHeight="1" x14ac:dyDescent="0.2">
      <c r="A6" s="2">
        <v>2</v>
      </c>
      <c r="B6" s="44" t="s">
        <v>1797</v>
      </c>
      <c r="C6" s="152"/>
      <c r="D6" s="152"/>
      <c r="E6" s="154"/>
      <c r="F6" s="44"/>
      <c r="G6" s="154">
        <v>0</v>
      </c>
      <c r="H6" s="154">
        <v>0</v>
      </c>
      <c r="I6" s="154">
        <v>0</v>
      </c>
      <c r="J6" s="154">
        <v>0</v>
      </c>
      <c r="K6" s="84"/>
    </row>
    <row r="7" spans="1:12" ht="15" customHeight="1" x14ac:dyDescent="0.2">
      <c r="A7" s="2" t="s">
        <v>833</v>
      </c>
      <c r="B7" s="90" t="s">
        <v>1798</v>
      </c>
      <c r="C7" s="152"/>
      <c r="D7" s="152"/>
      <c r="E7" s="154"/>
      <c r="F7" s="106"/>
      <c r="G7" s="154">
        <v>0</v>
      </c>
      <c r="H7" s="154">
        <v>0</v>
      </c>
      <c r="I7" s="154">
        <v>0</v>
      </c>
      <c r="J7" s="154">
        <v>0</v>
      </c>
      <c r="K7" s="84"/>
    </row>
    <row r="8" spans="1:12" ht="22.5" x14ac:dyDescent="0.2">
      <c r="A8" s="2" t="s">
        <v>1799</v>
      </c>
      <c r="B8" s="90" t="s">
        <v>1800</v>
      </c>
      <c r="C8" s="152"/>
      <c r="D8" s="152"/>
      <c r="E8" s="154"/>
      <c r="F8" s="106"/>
      <c r="G8" s="154">
        <v>0</v>
      </c>
      <c r="H8" s="154">
        <v>0</v>
      </c>
      <c r="I8" s="154">
        <v>0</v>
      </c>
      <c r="J8" s="154">
        <v>0</v>
      </c>
      <c r="K8" s="84"/>
    </row>
    <row r="9" spans="1:12" ht="15" customHeight="1" x14ac:dyDescent="0.2">
      <c r="A9" s="2" t="s">
        <v>1801</v>
      </c>
      <c r="B9" s="90" t="s">
        <v>1802</v>
      </c>
      <c r="C9" s="152"/>
      <c r="D9" s="152"/>
      <c r="E9" s="154"/>
      <c r="F9" s="106"/>
      <c r="G9" s="154">
        <v>0</v>
      </c>
      <c r="H9" s="154">
        <v>0</v>
      </c>
      <c r="I9" s="154">
        <v>0</v>
      </c>
      <c r="J9" s="154">
        <v>0</v>
      </c>
      <c r="K9" s="84"/>
    </row>
    <row r="10" spans="1:12" ht="15" customHeight="1" x14ac:dyDescent="0.2">
      <c r="A10" s="2">
        <v>3</v>
      </c>
      <c r="B10" s="44" t="s">
        <v>1803</v>
      </c>
      <c r="C10" s="152"/>
      <c r="D10" s="152"/>
      <c r="E10" s="152"/>
      <c r="F10" s="106"/>
      <c r="G10" s="154">
        <v>0</v>
      </c>
      <c r="H10" s="154">
        <v>0</v>
      </c>
      <c r="I10" s="154">
        <v>0</v>
      </c>
      <c r="J10" s="154">
        <v>0</v>
      </c>
      <c r="K10" s="84"/>
    </row>
    <row r="11" spans="1:12" ht="15" customHeight="1" x14ac:dyDescent="0.2">
      <c r="A11" s="2">
        <v>4</v>
      </c>
      <c r="B11" s="44" t="s">
        <v>1804</v>
      </c>
      <c r="C11" s="152"/>
      <c r="D11" s="152"/>
      <c r="E11" s="152"/>
      <c r="F11" s="106"/>
      <c r="G11" s="154">
        <v>15331.622147579999</v>
      </c>
      <c r="H11" s="154">
        <v>15331.622147579999</v>
      </c>
      <c r="I11" s="154">
        <v>11209.73460399</v>
      </c>
      <c r="J11" s="154">
        <v>1958.5505638093</v>
      </c>
      <c r="K11" s="84"/>
    </row>
    <row r="12" spans="1:12" ht="15" customHeight="1" x14ac:dyDescent="0.2">
      <c r="A12" s="2">
        <v>5</v>
      </c>
      <c r="B12" s="44" t="s">
        <v>1805</v>
      </c>
      <c r="C12" s="152"/>
      <c r="D12" s="152"/>
      <c r="E12" s="152"/>
      <c r="F12" s="106"/>
      <c r="G12" s="154">
        <v>0</v>
      </c>
      <c r="H12" s="154">
        <v>0</v>
      </c>
      <c r="I12" s="154">
        <v>0</v>
      </c>
      <c r="J12" s="154">
        <v>0</v>
      </c>
      <c r="K12" s="84"/>
    </row>
    <row r="13" spans="1:12" ht="15" customHeight="1" x14ac:dyDescent="0.2">
      <c r="A13" s="2">
        <v>6</v>
      </c>
      <c r="B13" s="93" t="s">
        <v>184</v>
      </c>
      <c r="C13" s="152"/>
      <c r="D13" s="152"/>
      <c r="E13" s="152"/>
      <c r="F13" s="106"/>
      <c r="G13" s="158">
        <v>59671.160030879997</v>
      </c>
      <c r="H13" s="158">
        <v>49033.712749329999</v>
      </c>
      <c r="I13" s="158">
        <v>44807.651076540002</v>
      </c>
      <c r="J13" s="158">
        <v>9522.4819628996993</v>
      </c>
      <c r="K13" s="84"/>
    </row>
    <row r="17" spans="1:10" ht="15" customHeight="1" x14ac:dyDescent="0.2">
      <c r="A17" s="1" t="s">
        <v>72</v>
      </c>
      <c r="B17" s="1"/>
      <c r="C17" s="1"/>
      <c r="D17" s="1"/>
      <c r="E17" s="1"/>
      <c r="F17" s="1"/>
      <c r="G17" s="1"/>
      <c r="H17" s="1"/>
      <c r="I17" s="1"/>
      <c r="J17" s="1"/>
    </row>
    <row r="18" spans="1:10" ht="45" x14ac:dyDescent="0.2">
      <c r="A18" s="1260">
        <v>2024</v>
      </c>
      <c r="B18" s="1261"/>
      <c r="C18" s="5" t="s">
        <v>1784</v>
      </c>
      <c r="D18" s="5" t="s">
        <v>1785</v>
      </c>
      <c r="E18" s="5" t="s">
        <v>1786</v>
      </c>
      <c r="F18" s="5" t="s">
        <v>1787</v>
      </c>
      <c r="G18" s="5" t="s">
        <v>1788</v>
      </c>
      <c r="H18" s="5" t="s">
        <v>1789</v>
      </c>
      <c r="I18" s="5" t="s">
        <v>1790</v>
      </c>
      <c r="J18" s="5" t="s">
        <v>1791</v>
      </c>
    </row>
    <row r="19" spans="1:10" ht="15" customHeight="1" x14ac:dyDescent="0.2">
      <c r="A19" s="2" t="s">
        <v>1792</v>
      </c>
      <c r="B19" s="3" t="s">
        <v>1793</v>
      </c>
      <c r="C19" s="275"/>
      <c r="D19" s="275"/>
      <c r="E19" s="152"/>
      <c r="F19" s="34">
        <v>1.4</v>
      </c>
      <c r="G19" s="153"/>
      <c r="H19" s="154"/>
      <c r="I19" s="154"/>
      <c r="J19" s="154"/>
    </row>
    <row r="20" spans="1:10" ht="15" customHeight="1" x14ac:dyDescent="0.2">
      <c r="A20" s="2" t="s">
        <v>1794</v>
      </c>
      <c r="B20" s="3" t="s">
        <v>1795</v>
      </c>
      <c r="C20" s="155"/>
      <c r="D20" s="155"/>
      <c r="E20" s="156"/>
      <c r="F20" s="2">
        <v>1.4</v>
      </c>
      <c r="G20" s="157"/>
      <c r="H20" s="155"/>
      <c r="I20" s="155"/>
      <c r="J20" s="155"/>
    </row>
    <row r="21" spans="1:10" ht="15" customHeight="1" x14ac:dyDescent="0.2">
      <c r="A21" s="2">
        <v>1</v>
      </c>
      <c r="B21" s="3" t="s">
        <v>1796</v>
      </c>
      <c r="C21" s="154">
        <v>9367.0023082499883</v>
      </c>
      <c r="D21" s="154">
        <v>13820.87375826993</v>
      </c>
      <c r="E21" s="152"/>
      <c r="F21" s="2">
        <v>1.4</v>
      </c>
      <c r="G21" s="157">
        <v>40895.520270480934</v>
      </c>
      <c r="H21" s="154">
        <v>32011.643925909804</v>
      </c>
      <c r="I21" s="154">
        <v>31866.064780970075</v>
      </c>
      <c r="J21" s="154">
        <v>9853.1081153332179</v>
      </c>
    </row>
    <row r="22" spans="1:10" ht="15" customHeight="1" x14ac:dyDescent="0.2">
      <c r="A22" s="2">
        <v>2</v>
      </c>
      <c r="B22" s="44" t="s">
        <v>1797</v>
      </c>
      <c r="C22" s="152"/>
      <c r="D22" s="152"/>
      <c r="E22" s="154"/>
      <c r="F22" s="44"/>
      <c r="G22" s="154"/>
      <c r="H22" s="154"/>
      <c r="I22" s="154"/>
      <c r="J22" s="154"/>
    </row>
    <row r="23" spans="1:10" ht="15" customHeight="1" x14ac:dyDescent="0.2">
      <c r="A23" s="2" t="s">
        <v>833</v>
      </c>
      <c r="B23" s="90" t="s">
        <v>1798</v>
      </c>
      <c r="C23" s="152"/>
      <c r="D23" s="152"/>
      <c r="E23" s="154"/>
      <c r="F23" s="106"/>
      <c r="G23" s="154"/>
      <c r="H23" s="154"/>
      <c r="I23" s="154"/>
      <c r="J23" s="154"/>
    </row>
    <row r="24" spans="1:10" ht="15" customHeight="1" x14ac:dyDescent="0.2">
      <c r="A24" s="2" t="s">
        <v>1799</v>
      </c>
      <c r="B24" s="90" t="s">
        <v>1800</v>
      </c>
      <c r="C24" s="152"/>
      <c r="D24" s="152"/>
      <c r="E24" s="154"/>
      <c r="F24" s="106"/>
      <c r="G24" s="154"/>
      <c r="H24" s="154"/>
      <c r="I24" s="154"/>
      <c r="J24" s="154"/>
    </row>
    <row r="25" spans="1:10" ht="15" customHeight="1" x14ac:dyDescent="0.2">
      <c r="A25" s="2" t="s">
        <v>1801</v>
      </c>
      <c r="B25" s="90" t="s">
        <v>1802</v>
      </c>
      <c r="C25" s="152"/>
      <c r="D25" s="152"/>
      <c r="E25" s="154"/>
      <c r="F25" s="106"/>
      <c r="G25" s="154"/>
      <c r="H25" s="154"/>
      <c r="I25" s="154"/>
      <c r="J25" s="154"/>
    </row>
    <row r="26" spans="1:10" ht="15" customHeight="1" x14ac:dyDescent="0.2">
      <c r="A26" s="2">
        <v>3</v>
      </c>
      <c r="B26" s="44" t="s">
        <v>1803</v>
      </c>
      <c r="C26" s="152"/>
      <c r="D26" s="152"/>
      <c r="E26" s="152"/>
      <c r="F26" s="106"/>
      <c r="G26" s="154"/>
      <c r="H26" s="154"/>
      <c r="I26" s="154"/>
      <c r="J26" s="154"/>
    </row>
    <row r="27" spans="1:10" ht="15" customHeight="1" x14ac:dyDescent="0.2">
      <c r="A27" s="2">
        <v>4</v>
      </c>
      <c r="B27" s="44" t="s">
        <v>1804</v>
      </c>
      <c r="C27" s="152"/>
      <c r="D27" s="152"/>
      <c r="E27" s="152"/>
      <c r="F27" s="106"/>
      <c r="G27" s="154">
        <v>29052.923185359912</v>
      </c>
      <c r="H27" s="154">
        <v>17736.852076370022</v>
      </c>
      <c r="I27" s="154">
        <v>17736.852076370022</v>
      </c>
      <c r="J27" s="154">
        <v>2395.4181981925981</v>
      </c>
    </row>
    <row r="28" spans="1:10" ht="15" customHeight="1" x14ac:dyDescent="0.2">
      <c r="A28" s="2">
        <v>5</v>
      </c>
      <c r="B28" s="44" t="s">
        <v>1805</v>
      </c>
      <c r="C28" s="152"/>
      <c r="D28" s="152"/>
      <c r="E28" s="152"/>
      <c r="F28" s="106"/>
      <c r="G28" s="154"/>
      <c r="H28" s="154"/>
      <c r="I28" s="154"/>
      <c r="J28" s="154"/>
    </row>
    <row r="29" spans="1:10" ht="15" customHeight="1" x14ac:dyDescent="0.2">
      <c r="A29" s="2">
        <v>6</v>
      </c>
      <c r="B29" s="93" t="s">
        <v>184</v>
      </c>
      <c r="C29" s="152"/>
      <c r="D29" s="152"/>
      <c r="E29" s="152"/>
      <c r="F29" s="106"/>
      <c r="G29" s="158">
        <v>69948.443455841596</v>
      </c>
      <c r="H29" s="158">
        <v>49748.496002280401</v>
      </c>
      <c r="I29" s="158">
        <v>49602.916857339733</v>
      </c>
      <c r="J29" s="158">
        <v>12248.526313525812</v>
      </c>
    </row>
    <row r="34" spans="11:11" ht="15" customHeight="1" x14ac:dyDescent="0.2">
      <c r="K34" s="43"/>
    </row>
    <row r="35" spans="11:11" ht="15" customHeight="1" x14ac:dyDescent="0.2">
      <c r="K35" s="43"/>
    </row>
  </sheetData>
  <mergeCells count="2">
    <mergeCell ref="A2:B2"/>
    <mergeCell ref="A18:B18"/>
  </mergeCells>
  <hyperlinks>
    <hyperlink ref="L1" location="Index!A1" display="Index" xr:uid="{98E7C4F9-D088-4F3E-9669-D0F334FCD885}"/>
  </hyperlinks>
  <pageMargins left="0.70866141732283472" right="0.70866141732283472" top="0.74803149606299213" bottom="0.74803149606299213" header="0.31496062992125984" footer="0.31496062992125984"/>
  <pageSetup paperSize="9" scale="39" orientation="landscape" r:id="rId1"/>
  <headerFooter>
    <oddHeader>&amp;CEN
Annex XXV</oddHeader>
    <oddFooter>&amp;C&amp;P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5165F-5E15-44CC-9C09-3C4163B11906}">
  <sheetPr codeName="Sheet53">
    <pageSetUpPr fitToPage="1"/>
  </sheetPr>
  <dimension ref="A1:P33"/>
  <sheetViews>
    <sheetView showGridLines="0" zoomScaleNormal="100" workbookViewId="0"/>
  </sheetViews>
  <sheetFormatPr defaultColWidth="15.7109375" defaultRowHeight="15" customHeight="1" x14ac:dyDescent="0.2"/>
  <cols>
    <col min="1" max="1" width="10.7109375" style="45" customWidth="1"/>
    <col min="2" max="2" width="45.7109375" style="8" customWidth="1"/>
    <col min="3" max="13" width="11.5703125" style="8" customWidth="1"/>
    <col min="14" max="14" width="16.5703125" style="7" customWidth="1"/>
    <col min="15" max="16384" width="15.7109375" style="8"/>
  </cols>
  <sheetData>
    <row r="1" spans="1:16" ht="15" customHeight="1" x14ac:dyDescent="0.2">
      <c r="A1" s="1" t="s">
        <v>74</v>
      </c>
      <c r="B1" s="1"/>
      <c r="C1" s="1"/>
      <c r="D1" s="1"/>
      <c r="E1" s="1"/>
      <c r="F1" s="1"/>
      <c r="G1" s="1"/>
      <c r="H1" s="1"/>
      <c r="I1" s="1"/>
      <c r="J1" s="1"/>
      <c r="K1" s="1"/>
      <c r="L1" s="1"/>
      <c r="M1" s="1"/>
      <c r="N1" s="1"/>
      <c r="P1" s="1" t="s">
        <v>135</v>
      </c>
    </row>
    <row r="2" spans="1:16" ht="15" customHeight="1" x14ac:dyDescent="0.2">
      <c r="A2" s="293">
        <v>2025</v>
      </c>
      <c r="B2" s="1227" t="s">
        <v>1806</v>
      </c>
      <c r="C2" s="1250" t="s">
        <v>1754</v>
      </c>
      <c r="D2" s="1250"/>
      <c r="E2" s="1250"/>
      <c r="F2" s="1250"/>
      <c r="G2" s="1250"/>
      <c r="H2" s="1250"/>
      <c r="I2" s="1250"/>
      <c r="J2" s="1250"/>
      <c r="K2" s="1250"/>
      <c r="L2" s="1250"/>
      <c r="M2" s="1250"/>
      <c r="N2" s="108"/>
    </row>
    <row r="3" spans="1:16" ht="15" customHeight="1" x14ac:dyDescent="0.2">
      <c r="A3" s="109"/>
      <c r="B3" s="1227"/>
      <c r="C3" s="95">
        <v>0</v>
      </c>
      <c r="D3" s="95">
        <v>0.02</v>
      </c>
      <c r="E3" s="95">
        <v>0.04</v>
      </c>
      <c r="F3" s="95">
        <v>0.1</v>
      </c>
      <c r="G3" s="95">
        <v>0.2</v>
      </c>
      <c r="H3" s="95">
        <v>0.5</v>
      </c>
      <c r="I3" s="95">
        <v>0.7</v>
      </c>
      <c r="J3" s="95">
        <v>0.75</v>
      </c>
      <c r="K3" s="95">
        <v>1</v>
      </c>
      <c r="L3" s="95">
        <v>1.5</v>
      </c>
      <c r="M3" s="69" t="s">
        <v>1756</v>
      </c>
      <c r="N3" s="5" t="s">
        <v>1807</v>
      </c>
    </row>
    <row r="4" spans="1:16" ht="15" customHeight="1" x14ac:dyDescent="0.2">
      <c r="A4" s="9">
        <v>1</v>
      </c>
      <c r="B4" s="44" t="s">
        <v>1601</v>
      </c>
      <c r="C4" s="194">
        <v>3262.239941469998</v>
      </c>
      <c r="D4" s="194">
        <v>0</v>
      </c>
      <c r="E4" s="194">
        <v>0</v>
      </c>
      <c r="F4" s="194">
        <v>35.427738950000006</v>
      </c>
      <c r="G4" s="194">
        <v>793.41498245999901</v>
      </c>
      <c r="H4" s="194">
        <v>1.2613613699999995</v>
      </c>
      <c r="I4" s="194">
        <v>0</v>
      </c>
      <c r="J4" s="194">
        <v>0</v>
      </c>
      <c r="K4" s="194">
        <v>0</v>
      </c>
      <c r="L4" s="194">
        <v>0</v>
      </c>
      <c r="M4" s="194">
        <v>0</v>
      </c>
      <c r="N4" s="185">
        <v>4092.3440242499969</v>
      </c>
    </row>
    <row r="5" spans="1:16" ht="15" customHeight="1" x14ac:dyDescent="0.2">
      <c r="A5" s="9">
        <v>2</v>
      </c>
      <c r="B5" s="44" t="s">
        <v>1808</v>
      </c>
      <c r="C5" s="194">
        <v>124.08610411999996</v>
      </c>
      <c r="D5" s="194">
        <v>0</v>
      </c>
      <c r="E5" s="194">
        <v>0</v>
      </c>
      <c r="F5" s="194">
        <v>0</v>
      </c>
      <c r="G5" s="194">
        <v>7.4529831699999987</v>
      </c>
      <c r="H5" s="194">
        <v>0</v>
      </c>
      <c r="I5" s="194">
        <v>0</v>
      </c>
      <c r="J5" s="194">
        <v>0</v>
      </c>
      <c r="K5" s="194">
        <v>0</v>
      </c>
      <c r="L5" s="194">
        <v>0</v>
      </c>
      <c r="M5" s="194">
        <v>0</v>
      </c>
      <c r="N5" s="185">
        <v>131.53908728999997</v>
      </c>
    </row>
    <row r="6" spans="1:16" ht="15" customHeight="1" x14ac:dyDescent="0.2">
      <c r="A6" s="9">
        <v>3</v>
      </c>
      <c r="B6" s="44" t="s">
        <v>325</v>
      </c>
      <c r="C6" s="194">
        <v>273.38685611999989</v>
      </c>
      <c r="D6" s="194">
        <v>0</v>
      </c>
      <c r="E6" s="194">
        <v>0</v>
      </c>
      <c r="F6" s="194">
        <v>0</v>
      </c>
      <c r="G6" s="194">
        <v>429.25535694000018</v>
      </c>
      <c r="H6" s="194">
        <v>3.9478577600000002</v>
      </c>
      <c r="I6" s="194">
        <v>0</v>
      </c>
      <c r="J6" s="194">
        <v>0</v>
      </c>
      <c r="K6" s="194">
        <v>0</v>
      </c>
      <c r="L6" s="194">
        <v>0</v>
      </c>
      <c r="M6" s="194">
        <v>0</v>
      </c>
      <c r="N6" s="185">
        <v>706.59007082000016</v>
      </c>
    </row>
    <row r="7" spans="1:16" ht="15" customHeight="1" x14ac:dyDescent="0.2">
      <c r="A7" s="9">
        <v>4</v>
      </c>
      <c r="B7" s="44" t="s">
        <v>1732</v>
      </c>
      <c r="C7" s="194">
        <v>7513.7760424400067</v>
      </c>
      <c r="D7" s="194">
        <v>0</v>
      </c>
      <c r="E7" s="194">
        <v>0</v>
      </c>
      <c r="F7" s="194">
        <v>0</v>
      </c>
      <c r="G7" s="194">
        <v>0</v>
      </c>
      <c r="H7" s="194">
        <v>0</v>
      </c>
      <c r="I7" s="194">
        <v>0</v>
      </c>
      <c r="J7" s="194">
        <v>0</v>
      </c>
      <c r="K7" s="194">
        <v>0</v>
      </c>
      <c r="L7" s="194">
        <v>0</v>
      </c>
      <c r="M7" s="194">
        <v>0</v>
      </c>
      <c r="N7" s="185">
        <v>7513.7760424400067</v>
      </c>
    </row>
    <row r="8" spans="1:16" ht="15" customHeight="1" x14ac:dyDescent="0.2">
      <c r="A8" s="9">
        <v>5</v>
      </c>
      <c r="B8" s="44" t="s">
        <v>1733</v>
      </c>
      <c r="C8" s="194">
        <v>87.30061106999996</v>
      </c>
      <c r="D8" s="194">
        <v>0</v>
      </c>
      <c r="E8" s="194">
        <v>0</v>
      </c>
      <c r="F8" s="194">
        <v>0</v>
      </c>
      <c r="G8" s="194">
        <v>0</v>
      </c>
      <c r="H8" s="194">
        <v>0</v>
      </c>
      <c r="I8" s="194">
        <v>0</v>
      </c>
      <c r="J8" s="194">
        <v>0</v>
      </c>
      <c r="K8" s="194">
        <v>0</v>
      </c>
      <c r="L8" s="194">
        <v>0</v>
      </c>
      <c r="M8" s="194">
        <v>0</v>
      </c>
      <c r="N8" s="185">
        <v>87.30061106999996</v>
      </c>
    </row>
    <row r="9" spans="1:16" ht="15" customHeight="1" x14ac:dyDescent="0.2">
      <c r="A9" s="9">
        <v>6</v>
      </c>
      <c r="B9" s="44" t="s">
        <v>330</v>
      </c>
      <c r="C9" s="194">
        <v>0</v>
      </c>
      <c r="D9" s="194">
        <v>43.088163049999984</v>
      </c>
      <c r="E9" s="194">
        <v>0</v>
      </c>
      <c r="F9" s="194">
        <v>0</v>
      </c>
      <c r="G9" s="194">
        <v>6.5408499999999994E-2</v>
      </c>
      <c r="H9" s="194">
        <v>3.3645582900000011</v>
      </c>
      <c r="I9" s="194">
        <v>0</v>
      </c>
      <c r="J9" s="194">
        <v>0</v>
      </c>
      <c r="K9" s="194">
        <v>0</v>
      </c>
      <c r="L9" s="194">
        <v>0</v>
      </c>
      <c r="M9" s="194">
        <v>0</v>
      </c>
      <c r="N9" s="185">
        <v>46.518129839999979</v>
      </c>
      <c r="P9" s="17"/>
    </row>
    <row r="10" spans="1:16" ht="15" customHeight="1" x14ac:dyDescent="0.2">
      <c r="A10" s="9">
        <v>7</v>
      </c>
      <c r="B10" s="44" t="s">
        <v>333</v>
      </c>
      <c r="C10" s="194">
        <v>0</v>
      </c>
      <c r="D10" s="194">
        <v>0</v>
      </c>
      <c r="E10" s="194">
        <v>0</v>
      </c>
      <c r="F10" s="194">
        <v>0</v>
      </c>
      <c r="G10" s="194">
        <v>0</v>
      </c>
      <c r="H10" s="194">
        <v>0.60942453000000008</v>
      </c>
      <c r="I10" s="194">
        <v>0</v>
      </c>
      <c r="J10" s="194">
        <v>0</v>
      </c>
      <c r="K10" s="194">
        <v>70.870478280000043</v>
      </c>
      <c r="L10" s="194">
        <v>4.6650956299999997</v>
      </c>
      <c r="M10" s="194">
        <v>0</v>
      </c>
      <c r="N10" s="185">
        <v>76.144998440000037</v>
      </c>
    </row>
    <row r="11" spans="1:16" ht="15" customHeight="1" x14ac:dyDescent="0.2">
      <c r="A11" s="9">
        <v>8</v>
      </c>
      <c r="B11" s="44" t="s">
        <v>342</v>
      </c>
      <c r="C11" s="194">
        <v>0</v>
      </c>
      <c r="D11" s="194">
        <v>0</v>
      </c>
      <c r="E11" s="194">
        <v>0</v>
      </c>
      <c r="F11" s="194">
        <v>0</v>
      </c>
      <c r="G11" s="194">
        <v>0</v>
      </c>
      <c r="H11" s="194">
        <v>0</v>
      </c>
      <c r="I11" s="194">
        <v>0</v>
      </c>
      <c r="J11" s="194">
        <v>1.7031744300000005</v>
      </c>
      <c r="K11" s="194">
        <v>0</v>
      </c>
      <c r="L11" s="194">
        <v>0</v>
      </c>
      <c r="M11" s="194">
        <v>0</v>
      </c>
      <c r="N11" s="185">
        <v>1.7031744300000005</v>
      </c>
    </row>
    <row r="12" spans="1:16" ht="15" customHeight="1" x14ac:dyDescent="0.2">
      <c r="A12" s="9">
        <v>9</v>
      </c>
      <c r="B12" s="44" t="s">
        <v>1751</v>
      </c>
      <c r="C12" s="194"/>
      <c r="D12" s="194"/>
      <c r="E12" s="194"/>
      <c r="F12" s="194"/>
      <c r="G12" s="194"/>
      <c r="H12" s="194"/>
      <c r="I12" s="194"/>
      <c r="J12" s="194"/>
      <c r="K12" s="194"/>
      <c r="L12" s="194"/>
      <c r="M12" s="194"/>
      <c r="N12" s="185"/>
    </row>
    <row r="13" spans="1:16" ht="15" customHeight="1" x14ac:dyDescent="0.2">
      <c r="A13" s="9">
        <v>10</v>
      </c>
      <c r="B13" s="44" t="s">
        <v>1745</v>
      </c>
      <c r="C13" s="194">
        <v>0</v>
      </c>
      <c r="D13" s="194">
        <v>0</v>
      </c>
      <c r="E13" s="194">
        <v>0</v>
      </c>
      <c r="F13" s="194">
        <v>0</v>
      </c>
      <c r="G13" s="194">
        <v>0</v>
      </c>
      <c r="H13" s="194">
        <v>0</v>
      </c>
      <c r="I13" s="194">
        <v>0</v>
      </c>
      <c r="J13" s="194">
        <v>0</v>
      </c>
      <c r="K13" s="194">
        <v>0</v>
      </c>
      <c r="L13" s="194">
        <v>1.1487436400000002</v>
      </c>
      <c r="M13" s="194">
        <v>0</v>
      </c>
      <c r="N13" s="185">
        <v>1.1487436400000002</v>
      </c>
    </row>
    <row r="14" spans="1:16" ht="15" customHeight="1" x14ac:dyDescent="0.2">
      <c r="A14" s="9">
        <v>11</v>
      </c>
      <c r="B14" s="26" t="s">
        <v>1164</v>
      </c>
      <c r="C14" s="136">
        <v>11260.789555220006</v>
      </c>
      <c r="D14" s="136">
        <v>43.088163049999984</v>
      </c>
      <c r="E14" s="136">
        <v>0</v>
      </c>
      <c r="F14" s="136">
        <v>35.427738950000006</v>
      </c>
      <c r="G14" s="136">
        <v>1230.1887310699994</v>
      </c>
      <c r="H14" s="136">
        <v>9.1832019500000008</v>
      </c>
      <c r="I14" s="136">
        <v>0</v>
      </c>
      <c r="J14" s="136">
        <v>1.7031744300000005</v>
      </c>
      <c r="K14" s="136">
        <v>70.870478280000043</v>
      </c>
      <c r="L14" s="136">
        <v>5.8138392699999999</v>
      </c>
      <c r="M14" s="136">
        <v>0</v>
      </c>
      <c r="N14" s="185">
        <v>12657.064882220007</v>
      </c>
    </row>
    <row r="15" spans="1:16" ht="15" customHeight="1" x14ac:dyDescent="0.2">
      <c r="C15" s="60"/>
      <c r="D15" s="60"/>
      <c r="E15" s="60"/>
      <c r="F15" s="60"/>
      <c r="G15" s="60"/>
      <c r="H15" s="60"/>
      <c r="I15" s="60"/>
      <c r="J15" s="60"/>
      <c r="K15" s="60"/>
      <c r="L15" s="60"/>
      <c r="M15" s="60"/>
      <c r="N15" s="160"/>
    </row>
    <row r="16" spans="1:16" ht="15" customHeight="1" x14ac:dyDescent="0.2">
      <c r="B16" s="17"/>
    </row>
    <row r="20" spans="1:14" ht="15" customHeight="1" x14ac:dyDescent="0.2">
      <c r="A20" s="1" t="s">
        <v>74</v>
      </c>
      <c r="B20" s="1"/>
      <c r="C20" s="1"/>
      <c r="D20" s="1"/>
      <c r="E20" s="1"/>
      <c r="F20" s="1"/>
      <c r="G20" s="1"/>
      <c r="H20" s="1"/>
      <c r="I20" s="1"/>
      <c r="J20" s="1"/>
      <c r="K20" s="1"/>
      <c r="L20" s="1"/>
      <c r="M20" s="1"/>
      <c r="N20" s="1"/>
    </row>
    <row r="21" spans="1:14" ht="15" customHeight="1" x14ac:dyDescent="0.2">
      <c r="A21" s="293">
        <v>2024</v>
      </c>
      <c r="B21" s="1227" t="s">
        <v>1806</v>
      </c>
      <c r="C21" s="1250" t="s">
        <v>1754</v>
      </c>
      <c r="D21" s="1250"/>
      <c r="E21" s="1250"/>
      <c r="F21" s="1250"/>
      <c r="G21" s="1250"/>
      <c r="H21" s="1250"/>
      <c r="I21" s="1250"/>
      <c r="J21" s="1250"/>
      <c r="K21" s="1250"/>
      <c r="L21" s="1250"/>
      <c r="M21" s="1250"/>
      <c r="N21" s="108"/>
    </row>
    <row r="22" spans="1:14" ht="15" customHeight="1" x14ac:dyDescent="0.2">
      <c r="A22" s="293"/>
      <c r="B22" s="1227"/>
      <c r="C22" s="95">
        <v>0</v>
      </c>
      <c r="D22" s="95">
        <v>0.02</v>
      </c>
      <c r="E22" s="95">
        <v>0.04</v>
      </c>
      <c r="F22" s="95">
        <v>0.1</v>
      </c>
      <c r="G22" s="95">
        <v>0.2</v>
      </c>
      <c r="H22" s="95">
        <v>0.5</v>
      </c>
      <c r="I22" s="95">
        <v>0.7</v>
      </c>
      <c r="J22" s="95">
        <v>0.75</v>
      </c>
      <c r="K22" s="95">
        <v>1</v>
      </c>
      <c r="L22" s="95">
        <v>1.5</v>
      </c>
      <c r="M22" s="69" t="s">
        <v>1756</v>
      </c>
      <c r="N22" s="5" t="s">
        <v>1807</v>
      </c>
    </row>
    <row r="23" spans="1:14" ht="15" customHeight="1" x14ac:dyDescent="0.2">
      <c r="A23" s="9">
        <v>1</v>
      </c>
      <c r="B23" s="44" t="s">
        <v>1601</v>
      </c>
      <c r="C23" s="154">
        <v>6572.372640059999</v>
      </c>
      <c r="D23" s="154">
        <v>0</v>
      </c>
      <c r="E23" s="154">
        <v>0</v>
      </c>
      <c r="F23" s="154">
        <v>0</v>
      </c>
      <c r="G23" s="154">
        <v>114.27931629999999</v>
      </c>
      <c r="H23" s="154">
        <v>6.5361447400000001</v>
      </c>
      <c r="I23" s="154">
        <v>0</v>
      </c>
      <c r="J23" s="154">
        <v>0</v>
      </c>
      <c r="K23" s="154">
        <v>41.947090630000005</v>
      </c>
      <c r="L23" s="154">
        <v>0</v>
      </c>
      <c r="M23" s="154">
        <v>0</v>
      </c>
      <c r="N23" s="159">
        <v>6735.1351917299971</v>
      </c>
    </row>
    <row r="24" spans="1:14" ht="15" customHeight="1" x14ac:dyDescent="0.2">
      <c r="A24" s="9">
        <v>2</v>
      </c>
      <c r="B24" s="44" t="s">
        <v>1808</v>
      </c>
      <c r="C24" s="154"/>
      <c r="D24" s="154"/>
      <c r="E24" s="154"/>
      <c r="F24" s="154"/>
      <c r="G24" s="154"/>
      <c r="H24" s="154"/>
      <c r="I24" s="154"/>
      <c r="J24" s="154"/>
      <c r="K24" s="154"/>
      <c r="L24" s="154"/>
      <c r="M24" s="154"/>
      <c r="N24" s="159"/>
    </row>
    <row r="25" spans="1:14" ht="15" customHeight="1" x14ac:dyDescent="0.2">
      <c r="A25" s="9">
        <v>3</v>
      </c>
      <c r="B25" s="44" t="s">
        <v>325</v>
      </c>
      <c r="C25" s="154"/>
      <c r="D25" s="154"/>
      <c r="E25" s="154"/>
      <c r="F25" s="154"/>
      <c r="G25" s="154"/>
      <c r="H25" s="154"/>
      <c r="I25" s="154"/>
      <c r="J25" s="154"/>
      <c r="K25" s="154"/>
      <c r="L25" s="154"/>
      <c r="M25" s="154"/>
      <c r="N25" s="159"/>
    </row>
    <row r="26" spans="1:14" ht="15" customHeight="1" x14ac:dyDescent="0.2">
      <c r="A26" s="9">
        <v>4</v>
      </c>
      <c r="B26" s="44" t="s">
        <v>1732</v>
      </c>
      <c r="C26" s="154">
        <v>6114.4202405000033</v>
      </c>
      <c r="D26" s="154">
        <v>0</v>
      </c>
      <c r="E26" s="154">
        <v>0</v>
      </c>
      <c r="F26" s="154">
        <v>0</v>
      </c>
      <c r="G26" s="154">
        <v>0</v>
      </c>
      <c r="H26" s="154">
        <v>0</v>
      </c>
      <c r="I26" s="154">
        <v>0</v>
      </c>
      <c r="J26" s="154">
        <v>0</v>
      </c>
      <c r="K26" s="154">
        <v>0</v>
      </c>
      <c r="L26" s="154">
        <v>0</v>
      </c>
      <c r="M26" s="154">
        <v>0</v>
      </c>
      <c r="N26" s="159">
        <v>6114.4202405000033</v>
      </c>
    </row>
    <row r="27" spans="1:14" ht="15" customHeight="1" x14ac:dyDescent="0.2">
      <c r="A27" s="9">
        <v>5</v>
      </c>
      <c r="B27" s="44" t="s">
        <v>1733</v>
      </c>
      <c r="C27" s="154">
        <v>25.570045959999998</v>
      </c>
      <c r="D27" s="154">
        <v>0</v>
      </c>
      <c r="E27" s="154">
        <v>0</v>
      </c>
      <c r="F27" s="154">
        <v>0</v>
      </c>
      <c r="G27" s="154">
        <v>0</v>
      </c>
      <c r="H27" s="154">
        <v>0</v>
      </c>
      <c r="I27" s="154">
        <v>0</v>
      </c>
      <c r="J27" s="154">
        <v>0</v>
      </c>
      <c r="K27" s="154">
        <v>0</v>
      </c>
      <c r="L27" s="154">
        <v>0</v>
      </c>
      <c r="M27" s="154">
        <v>0</v>
      </c>
      <c r="N27" s="159">
        <v>25.570045959999998</v>
      </c>
    </row>
    <row r="28" spans="1:14" ht="15" customHeight="1" x14ac:dyDescent="0.2">
      <c r="A28" s="9">
        <v>6</v>
      </c>
      <c r="B28" s="44" t="s">
        <v>330</v>
      </c>
      <c r="C28" s="154">
        <v>0</v>
      </c>
      <c r="D28" s="154">
        <v>0</v>
      </c>
      <c r="E28" s="154">
        <v>0</v>
      </c>
      <c r="F28" s="154">
        <v>0</v>
      </c>
      <c r="G28" s="154">
        <v>5.6953989999999989E-2</v>
      </c>
      <c r="H28" s="154">
        <v>2.1191295299999999</v>
      </c>
      <c r="I28" s="154">
        <v>0</v>
      </c>
      <c r="J28" s="154">
        <v>0</v>
      </c>
      <c r="K28" s="154">
        <v>0</v>
      </c>
      <c r="L28" s="154">
        <v>0</v>
      </c>
      <c r="M28" s="154">
        <v>0</v>
      </c>
      <c r="N28" s="159">
        <v>2.1760835200000006</v>
      </c>
    </row>
    <row r="29" spans="1:14" ht="15" customHeight="1" x14ac:dyDescent="0.2">
      <c r="A29" s="9">
        <v>7</v>
      </c>
      <c r="B29" s="44" t="s">
        <v>333</v>
      </c>
      <c r="C29" s="154">
        <v>0</v>
      </c>
      <c r="D29" s="154">
        <v>0</v>
      </c>
      <c r="E29" s="154">
        <v>0</v>
      </c>
      <c r="F29" s="154">
        <v>0</v>
      </c>
      <c r="G29" s="154">
        <v>0</v>
      </c>
      <c r="H29" s="154">
        <v>0.97080800000000012</v>
      </c>
      <c r="I29" s="154">
        <v>0</v>
      </c>
      <c r="J29" s="154">
        <v>0</v>
      </c>
      <c r="K29" s="154">
        <v>77.104826450000004</v>
      </c>
      <c r="L29" s="154">
        <v>0.18211066999999997</v>
      </c>
      <c r="M29" s="154">
        <v>0</v>
      </c>
      <c r="N29" s="159">
        <v>78.25774512000001</v>
      </c>
    </row>
    <row r="30" spans="1:14" ht="15" customHeight="1" x14ac:dyDescent="0.2">
      <c r="A30" s="9">
        <v>8</v>
      </c>
      <c r="B30" s="44" t="s">
        <v>342</v>
      </c>
      <c r="C30" s="154">
        <v>0</v>
      </c>
      <c r="D30" s="154">
        <v>0</v>
      </c>
      <c r="E30" s="154">
        <v>0</v>
      </c>
      <c r="F30" s="154">
        <v>0</v>
      </c>
      <c r="G30" s="154">
        <v>0</v>
      </c>
      <c r="H30" s="154">
        <v>0</v>
      </c>
      <c r="I30" s="154">
        <v>0</v>
      </c>
      <c r="J30" s="154">
        <v>0.55149479999999995</v>
      </c>
      <c r="K30" s="154">
        <v>0</v>
      </c>
      <c r="L30" s="154">
        <v>0</v>
      </c>
      <c r="M30" s="154">
        <v>0</v>
      </c>
      <c r="N30" s="159">
        <v>0.55149479999999995</v>
      </c>
    </row>
    <row r="31" spans="1:14" ht="15" customHeight="1" x14ac:dyDescent="0.2">
      <c r="A31" s="9">
        <v>9</v>
      </c>
      <c r="B31" s="44" t="s">
        <v>1751</v>
      </c>
      <c r="C31" s="154"/>
      <c r="D31" s="154"/>
      <c r="E31" s="154"/>
      <c r="F31" s="154"/>
      <c r="G31" s="154"/>
      <c r="H31" s="154"/>
      <c r="I31" s="154"/>
      <c r="J31" s="154"/>
      <c r="K31" s="154"/>
      <c r="L31" s="154"/>
      <c r="M31" s="154"/>
      <c r="N31" s="159"/>
    </row>
    <row r="32" spans="1:14" ht="15" customHeight="1" x14ac:dyDescent="0.2">
      <c r="A32" s="9">
        <v>10</v>
      </c>
      <c r="B32" s="44" t="s">
        <v>1745</v>
      </c>
      <c r="C32" s="154"/>
      <c r="D32" s="154"/>
      <c r="E32" s="154"/>
      <c r="F32" s="154"/>
      <c r="G32" s="154"/>
      <c r="H32" s="154"/>
      <c r="I32" s="154"/>
      <c r="J32" s="154"/>
      <c r="K32" s="154"/>
      <c r="L32" s="154"/>
      <c r="M32" s="154"/>
      <c r="N32" s="159"/>
    </row>
    <row r="33" spans="1:14" ht="15" customHeight="1" x14ac:dyDescent="0.2">
      <c r="A33" s="9">
        <v>11</v>
      </c>
      <c r="B33" s="26" t="s">
        <v>1164</v>
      </c>
      <c r="C33" s="158">
        <v>12712.362926520003</v>
      </c>
      <c r="D33" s="158">
        <v>0</v>
      </c>
      <c r="E33" s="158">
        <v>0</v>
      </c>
      <c r="F33" s="158">
        <v>0</v>
      </c>
      <c r="G33" s="158">
        <v>114.33627028999997</v>
      </c>
      <c r="H33" s="158">
        <v>9.6260822699999959</v>
      </c>
      <c r="I33" s="158">
        <v>0</v>
      </c>
      <c r="J33" s="158">
        <v>0.55149480000000006</v>
      </c>
      <c r="K33" s="158">
        <v>119.05191708000007</v>
      </c>
      <c r="L33" s="158">
        <v>0.18211066999999997</v>
      </c>
      <c r="M33" s="158">
        <v>0</v>
      </c>
      <c r="N33" s="159">
        <v>12956.110801630011</v>
      </c>
    </row>
  </sheetData>
  <mergeCells count="4">
    <mergeCell ref="B2:B3"/>
    <mergeCell ref="C2:M2"/>
    <mergeCell ref="B21:B22"/>
    <mergeCell ref="C21:M21"/>
  </mergeCells>
  <hyperlinks>
    <hyperlink ref="P1" location="Index!A1" display="Index" xr:uid="{AE6785C8-AF44-49A1-A67A-4C43A10B4D0D}"/>
  </hyperlinks>
  <pageMargins left="0.70866141732283472" right="0.70866141732283472" top="0.74803149606299213" bottom="0.74803149606299213" header="0.31496062992125984" footer="0.31496062992125984"/>
  <pageSetup paperSize="9" scale="39" orientation="landscape" r:id="rId1"/>
  <headerFooter>
    <oddHeader>&amp;CEN
Annex XXV</oddHeader>
    <oddFooter>&amp;C&amp;P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D7A1B-3FDB-456E-A019-B228E66E8B20}">
  <sheetPr codeName="Sheet54"/>
  <dimension ref="A1:K43"/>
  <sheetViews>
    <sheetView showGridLines="0" zoomScaleNormal="100" workbookViewId="0">
      <pane xSplit="2" ySplit="2" topLeftCell="C3" activePane="bottomRight" state="frozen"/>
      <selection activeCell="D1" sqref="D1:E1048576"/>
      <selection pane="topRight" activeCell="D1" sqref="D1:E1048576"/>
      <selection pane="bottomLeft" activeCell="D1" sqref="D1:E1048576"/>
      <selection pane="bottomRight"/>
    </sheetView>
  </sheetViews>
  <sheetFormatPr defaultColWidth="9.140625" defaultRowHeight="15" customHeight="1" x14ac:dyDescent="0.2"/>
  <cols>
    <col min="1" max="9" width="15.7109375" style="8" customWidth="1"/>
    <col min="10" max="11" width="10.7109375" style="8" customWidth="1"/>
    <col min="12" max="16384" width="9.140625" style="8"/>
  </cols>
  <sheetData>
    <row r="1" spans="1:11" ht="15" customHeight="1" x14ac:dyDescent="0.2">
      <c r="A1" s="1" t="s">
        <v>76</v>
      </c>
      <c r="B1" s="1"/>
      <c r="C1" s="1"/>
      <c r="D1" s="1"/>
      <c r="E1" s="1"/>
      <c r="F1" s="1"/>
      <c r="G1" s="1"/>
      <c r="H1" s="1"/>
      <c r="I1" s="1"/>
      <c r="K1" s="1" t="s">
        <v>135</v>
      </c>
    </row>
    <row r="2" spans="1:11" s="45" customFormat="1" ht="33.75" x14ac:dyDescent="0.2">
      <c r="A2" s="69"/>
      <c r="B2" s="69" t="s">
        <v>1809</v>
      </c>
      <c r="C2" s="743" t="s">
        <v>1790</v>
      </c>
      <c r="D2" s="345" t="s">
        <v>1549</v>
      </c>
      <c r="E2" s="345" t="s">
        <v>1550</v>
      </c>
      <c r="F2" s="345" t="s">
        <v>1551</v>
      </c>
      <c r="G2" s="345" t="s">
        <v>1560</v>
      </c>
      <c r="H2" s="345" t="s">
        <v>1791</v>
      </c>
      <c r="I2" s="965" t="s">
        <v>1810</v>
      </c>
    </row>
    <row r="3" spans="1:11" ht="15" customHeight="1" x14ac:dyDescent="0.2">
      <c r="A3" s="1194" t="s">
        <v>1812</v>
      </c>
      <c r="B3" s="1195"/>
      <c r="C3" s="1195"/>
      <c r="D3" s="1195"/>
      <c r="E3" s="1195"/>
      <c r="F3" s="1195"/>
      <c r="G3" s="1195"/>
      <c r="H3" s="1195"/>
      <c r="I3" s="1196"/>
    </row>
    <row r="4" spans="1:11" ht="15" customHeight="1" x14ac:dyDescent="0.2">
      <c r="A4" s="824"/>
      <c r="B4" s="9" t="s">
        <v>1564</v>
      </c>
      <c r="C4" s="154">
        <v>11581.988185510001</v>
      </c>
      <c r="D4" s="872">
        <v>9.5847303668944418E-4</v>
      </c>
      <c r="E4" s="154">
        <v>885</v>
      </c>
      <c r="F4" s="872">
        <v>0.44839940446475668</v>
      </c>
      <c r="G4" s="870">
        <v>1</v>
      </c>
      <c r="H4" s="154">
        <v>2278.9545856100003</v>
      </c>
      <c r="I4" s="872">
        <v>0.19676713092019468</v>
      </c>
    </row>
    <row r="5" spans="1:11" ht="15" customHeight="1" x14ac:dyDescent="0.2">
      <c r="A5" s="825"/>
      <c r="B5" s="9" t="s">
        <v>1569</v>
      </c>
      <c r="C5" s="154">
        <v>361.30661332</v>
      </c>
      <c r="D5" s="872">
        <v>2.1370863929104857E-3</v>
      </c>
      <c r="E5" s="154">
        <v>182</v>
      </c>
      <c r="F5" s="872">
        <v>0.44891948049770719</v>
      </c>
      <c r="G5" s="870">
        <v>1</v>
      </c>
      <c r="H5" s="154">
        <v>120.58559876999999</v>
      </c>
      <c r="I5" s="872">
        <v>0.33374866199833636</v>
      </c>
    </row>
    <row r="6" spans="1:11" ht="15" customHeight="1" x14ac:dyDescent="0.2">
      <c r="A6" s="825"/>
      <c r="B6" s="9" t="s">
        <v>1570</v>
      </c>
      <c r="C6" s="154">
        <v>733.02689015999999</v>
      </c>
      <c r="D6" s="872">
        <v>3.4106099134488688E-3</v>
      </c>
      <c r="E6" s="154">
        <v>402</v>
      </c>
      <c r="F6" s="872">
        <v>0.44998513567098586</v>
      </c>
      <c r="G6" s="870">
        <v>0</v>
      </c>
      <c r="H6" s="154">
        <v>316.09014966000001</v>
      </c>
      <c r="I6" s="872">
        <v>0.43121221595146059</v>
      </c>
    </row>
    <row r="7" spans="1:11" ht="15" customHeight="1" x14ac:dyDescent="0.2">
      <c r="A7" s="825"/>
      <c r="B7" s="9" t="s">
        <v>1571</v>
      </c>
      <c r="C7" s="154">
        <v>23.909304930000001</v>
      </c>
      <c r="D7" s="872">
        <v>6.2161538045340274E-3</v>
      </c>
      <c r="E7" s="154">
        <v>16</v>
      </c>
      <c r="F7" s="872">
        <v>0.4086302827750164</v>
      </c>
      <c r="G7" s="870">
        <v>1</v>
      </c>
      <c r="H7" s="154">
        <v>2.9910535700000001</v>
      </c>
      <c r="I7" s="872">
        <v>0.12509997999762013</v>
      </c>
    </row>
    <row r="8" spans="1:11" ht="15" customHeight="1" x14ac:dyDescent="0.2">
      <c r="A8" s="825"/>
      <c r="B8" s="9" t="s">
        <v>1572</v>
      </c>
      <c r="C8" s="154">
        <v>189.64057915999999</v>
      </c>
      <c r="D8" s="872">
        <v>1.4080942390019573E-2</v>
      </c>
      <c r="E8" s="154">
        <v>516</v>
      </c>
      <c r="F8" s="872">
        <v>0.45000000000000012</v>
      </c>
      <c r="G8" s="870">
        <v>0</v>
      </c>
      <c r="H8" s="154">
        <v>170.61093750000001</v>
      </c>
      <c r="I8" s="872">
        <v>0.89965416819917943</v>
      </c>
    </row>
    <row r="9" spans="1:11" ht="15" customHeight="1" x14ac:dyDescent="0.2">
      <c r="A9" s="825"/>
      <c r="B9" s="9" t="s">
        <v>1575</v>
      </c>
      <c r="C9" s="154">
        <v>38.303033200000002</v>
      </c>
      <c r="D9" s="872">
        <v>8.1360893032843024E-2</v>
      </c>
      <c r="E9" s="154">
        <v>33</v>
      </c>
      <c r="F9" s="872">
        <v>0.44999999999999973</v>
      </c>
      <c r="G9" s="870">
        <v>0</v>
      </c>
      <c r="H9" s="154">
        <v>67.846137159999998</v>
      </c>
      <c r="I9" s="872">
        <v>1.7712993330643056</v>
      </c>
    </row>
    <row r="10" spans="1:11" ht="15" customHeight="1" x14ac:dyDescent="0.2">
      <c r="A10" s="825"/>
      <c r="B10" s="9" t="s">
        <v>1578</v>
      </c>
      <c r="C10" s="154">
        <v>45.590971670000002</v>
      </c>
      <c r="D10" s="872">
        <v>0.16323687000000078</v>
      </c>
      <c r="E10" s="154">
        <v>219</v>
      </c>
      <c r="F10" s="872">
        <v>0.4500000000000004</v>
      </c>
      <c r="G10" s="870">
        <v>0</v>
      </c>
      <c r="H10" s="154">
        <v>104.96860539000001</v>
      </c>
      <c r="I10" s="872">
        <v>2.3023989518997685</v>
      </c>
    </row>
    <row r="11" spans="1:11" ht="15" customHeight="1" x14ac:dyDescent="0.2">
      <c r="A11" s="825"/>
      <c r="B11" s="9" t="s">
        <v>1582</v>
      </c>
      <c r="C11" s="154">
        <v>7.3549199999999995E-2</v>
      </c>
      <c r="D11" s="872">
        <v>1</v>
      </c>
      <c r="E11" s="154">
        <v>1</v>
      </c>
      <c r="F11" s="872">
        <v>0.45</v>
      </c>
      <c r="G11" s="870">
        <v>1</v>
      </c>
      <c r="H11" s="154">
        <v>0</v>
      </c>
      <c r="I11" s="872">
        <v>0</v>
      </c>
    </row>
    <row r="12" spans="1:11" ht="15" customHeight="1" x14ac:dyDescent="0.2">
      <c r="A12" s="240"/>
      <c r="B12" s="5" t="s">
        <v>1811</v>
      </c>
      <c r="C12" s="158">
        <v>12973.83912715</v>
      </c>
      <c r="D12" s="873">
        <v>2.1446406903330158E-3</v>
      </c>
      <c r="E12" s="158">
        <v>2254</v>
      </c>
      <c r="F12" s="873">
        <v>0.4484639477673088</v>
      </c>
      <c r="G12" s="871">
        <v>1</v>
      </c>
      <c r="H12" s="158">
        <v>3062.0470676599998</v>
      </c>
      <c r="I12" s="873">
        <v>0.23601703687316689</v>
      </c>
    </row>
    <row r="13" spans="1:11" ht="15" customHeight="1" x14ac:dyDescent="0.2">
      <c r="A13" s="1194" t="s">
        <v>1813</v>
      </c>
      <c r="B13" s="1195"/>
      <c r="C13" s="1195"/>
      <c r="D13" s="1195"/>
      <c r="E13" s="1195"/>
      <c r="F13" s="1195"/>
      <c r="G13" s="1195"/>
      <c r="H13" s="1195"/>
      <c r="I13" s="1196"/>
    </row>
    <row r="14" spans="1:11" ht="15" customHeight="1" x14ac:dyDescent="0.2">
      <c r="A14" s="824"/>
      <c r="B14" s="9" t="s">
        <v>1564</v>
      </c>
      <c r="C14" s="154">
        <v>9100.7936508500006</v>
      </c>
      <c r="D14" s="872">
        <v>9.641109724906542E-4</v>
      </c>
      <c r="E14" s="154">
        <v>916</v>
      </c>
      <c r="F14" s="872">
        <v>0.40765902187113212</v>
      </c>
      <c r="G14" s="870">
        <v>2</v>
      </c>
      <c r="H14" s="154">
        <v>1523.4347765</v>
      </c>
      <c r="I14" s="872">
        <v>1.6739581567783632E-3</v>
      </c>
    </row>
    <row r="15" spans="1:11" ht="15" customHeight="1" x14ac:dyDescent="0.2">
      <c r="A15" s="825"/>
      <c r="B15" s="9" t="s">
        <v>1569</v>
      </c>
      <c r="C15" s="154">
        <v>2336.3617917399997</v>
      </c>
      <c r="D15" s="872">
        <v>2.0203297355845294E-3</v>
      </c>
      <c r="E15" s="154">
        <v>682</v>
      </c>
      <c r="F15" s="872">
        <v>0.40165749392845096</v>
      </c>
      <c r="G15" s="870">
        <v>2</v>
      </c>
      <c r="H15" s="154">
        <v>634.11046594000004</v>
      </c>
      <c r="I15" s="872">
        <v>2.7140936312965019E-3</v>
      </c>
    </row>
    <row r="16" spans="1:11" ht="15" customHeight="1" x14ac:dyDescent="0.2">
      <c r="A16" s="825"/>
      <c r="B16" s="9" t="s">
        <v>1570</v>
      </c>
      <c r="C16" s="154">
        <v>3512.5378586100001</v>
      </c>
      <c r="D16" s="872">
        <v>3.4474731221918091E-3</v>
      </c>
      <c r="E16" s="154">
        <v>1212</v>
      </c>
      <c r="F16" s="872">
        <v>0.40283459586452425</v>
      </c>
      <c r="G16" s="870">
        <v>2</v>
      </c>
      <c r="H16" s="154">
        <v>1348.3700302100001</v>
      </c>
      <c r="I16" s="872">
        <v>3.8387345118702449E-3</v>
      </c>
    </row>
    <row r="17" spans="1:9" ht="15" customHeight="1" x14ac:dyDescent="0.2">
      <c r="A17" s="825"/>
      <c r="B17" s="9" t="s">
        <v>1571</v>
      </c>
      <c r="C17" s="154">
        <v>919.92381654999997</v>
      </c>
      <c r="D17" s="872">
        <v>6.129183213580169E-3</v>
      </c>
      <c r="E17" s="154">
        <v>371</v>
      </c>
      <c r="F17" s="872">
        <v>0.38222835045547149</v>
      </c>
      <c r="G17" s="870">
        <v>2</v>
      </c>
      <c r="H17" s="154">
        <v>454.68860405999999</v>
      </c>
      <c r="I17" s="872">
        <v>4.9426767290059424E-3</v>
      </c>
    </row>
    <row r="18" spans="1:9" ht="15" customHeight="1" x14ac:dyDescent="0.2">
      <c r="A18" s="825"/>
      <c r="B18" s="9" t="s">
        <v>1572</v>
      </c>
      <c r="C18" s="154">
        <v>1611.1476336600001</v>
      </c>
      <c r="D18" s="872">
        <v>1.2519929441591533E-2</v>
      </c>
      <c r="E18" s="154">
        <v>927</v>
      </c>
      <c r="F18" s="872">
        <v>0.40216558331487418</v>
      </c>
      <c r="G18" s="870">
        <v>2</v>
      </c>
      <c r="H18" s="154">
        <v>1158.50189929</v>
      </c>
      <c r="I18" s="872">
        <v>7.1905384403275737E-3</v>
      </c>
    </row>
    <row r="19" spans="1:9" ht="15" customHeight="1" x14ac:dyDescent="0.2">
      <c r="A19" s="825"/>
      <c r="B19" s="9" t="s">
        <v>1575</v>
      </c>
      <c r="C19" s="154">
        <v>548.50008322999997</v>
      </c>
      <c r="D19" s="872">
        <v>4.5623611850392043E-2</v>
      </c>
      <c r="E19" s="154">
        <v>314</v>
      </c>
      <c r="F19" s="872">
        <v>0.37368209346024206</v>
      </c>
      <c r="G19" s="870">
        <v>2</v>
      </c>
      <c r="H19" s="154">
        <v>571.77798116999998</v>
      </c>
      <c r="I19" s="872">
        <v>1.042439187623858E-2</v>
      </c>
    </row>
    <row r="20" spans="1:9" ht="15" customHeight="1" x14ac:dyDescent="0.2">
      <c r="A20" s="825"/>
      <c r="B20" s="9" t="s">
        <v>1578</v>
      </c>
      <c r="C20" s="154">
        <v>79.691478129999993</v>
      </c>
      <c r="D20" s="872">
        <v>0.20933229479864668</v>
      </c>
      <c r="E20" s="154">
        <v>231</v>
      </c>
      <c r="F20" s="872">
        <v>0.40276928809928736</v>
      </c>
      <c r="G20" s="870">
        <v>2</v>
      </c>
      <c r="H20" s="154">
        <v>156.58318546999999</v>
      </c>
      <c r="I20" s="872">
        <v>1.9648673753342522E-2</v>
      </c>
    </row>
    <row r="21" spans="1:9" ht="15" customHeight="1" x14ac:dyDescent="0.2">
      <c r="A21" s="825"/>
      <c r="B21" s="9" t="s">
        <v>1582</v>
      </c>
      <c r="C21" s="154">
        <v>16.572144829999999</v>
      </c>
      <c r="D21" s="872">
        <v>1</v>
      </c>
      <c r="E21" s="154">
        <v>29</v>
      </c>
      <c r="F21" s="872">
        <v>0.4</v>
      </c>
      <c r="G21" s="870">
        <v>2</v>
      </c>
      <c r="H21" s="154">
        <v>0</v>
      </c>
      <c r="I21" s="872">
        <v>0</v>
      </c>
    </row>
    <row r="22" spans="1:9" ht="15" customHeight="1" x14ac:dyDescent="0.2">
      <c r="A22" s="240"/>
      <c r="B22" s="5" t="s">
        <v>1811</v>
      </c>
      <c r="C22" s="158">
        <v>18125.528457599998</v>
      </c>
      <c r="D22" s="873">
        <v>6.051813184953638E-3</v>
      </c>
      <c r="E22" s="158">
        <v>4682</v>
      </c>
      <c r="F22" s="873">
        <v>0.40311484070731091</v>
      </c>
      <c r="G22" s="871">
        <v>2</v>
      </c>
      <c r="H22" s="158">
        <v>5847.4669426299997</v>
      </c>
      <c r="I22" s="873">
        <v>3.2260945970804282E-3</v>
      </c>
    </row>
    <row r="23" spans="1:9" ht="15" customHeight="1" x14ac:dyDescent="0.2">
      <c r="A23" s="1194" t="s">
        <v>1814</v>
      </c>
      <c r="B23" s="1195"/>
      <c r="C23" s="1195"/>
      <c r="D23" s="1195"/>
      <c r="E23" s="1195"/>
      <c r="F23" s="1195"/>
      <c r="G23" s="1195"/>
      <c r="H23" s="1195"/>
      <c r="I23" s="1196"/>
    </row>
    <row r="24" spans="1:9" ht="15" customHeight="1" x14ac:dyDescent="0.2">
      <c r="A24" s="824"/>
      <c r="B24" s="9" t="s">
        <v>1564</v>
      </c>
      <c r="C24" s="154">
        <v>248.95507118999998</v>
      </c>
      <c r="D24" s="872">
        <v>1.243009669735977E-3</v>
      </c>
      <c r="E24" s="154">
        <v>886</v>
      </c>
      <c r="F24" s="872">
        <v>0.26790513004227601</v>
      </c>
      <c r="G24" s="870">
        <v>2</v>
      </c>
      <c r="H24" s="154">
        <v>30.367634930000001</v>
      </c>
      <c r="I24" s="872">
        <v>1.2198038298574748E-3</v>
      </c>
    </row>
    <row r="25" spans="1:9" ht="15" customHeight="1" x14ac:dyDescent="0.2">
      <c r="A25" s="825"/>
      <c r="B25" s="9" t="s">
        <v>1569</v>
      </c>
      <c r="C25" s="154">
        <v>122.82419331</v>
      </c>
      <c r="D25" s="872">
        <v>1.9299914331108287E-3</v>
      </c>
      <c r="E25" s="154">
        <v>463</v>
      </c>
      <c r="F25" s="872">
        <v>0.31590968989660917</v>
      </c>
      <c r="G25" s="870">
        <v>2</v>
      </c>
      <c r="H25" s="154">
        <v>24.217632980000001</v>
      </c>
      <c r="I25" s="872">
        <v>1.9717314912524059E-3</v>
      </c>
    </row>
    <row r="26" spans="1:9" ht="15" customHeight="1" x14ac:dyDescent="0.2">
      <c r="A26" s="825"/>
      <c r="B26" s="9" t="s">
        <v>1570</v>
      </c>
      <c r="C26" s="154">
        <v>97.560758759999999</v>
      </c>
      <c r="D26" s="872">
        <v>3.5060348156904357E-3</v>
      </c>
      <c r="E26" s="154">
        <v>694</v>
      </c>
      <c r="F26" s="872">
        <v>0.46390201270631182</v>
      </c>
      <c r="G26" s="870">
        <v>2</v>
      </c>
      <c r="H26" s="154">
        <v>38.880693439999995</v>
      </c>
      <c r="I26" s="872">
        <v>3.9852799362955597E-3</v>
      </c>
    </row>
    <row r="27" spans="1:9" ht="15" customHeight="1" x14ac:dyDescent="0.2">
      <c r="A27" s="825"/>
      <c r="B27" s="9" t="s">
        <v>1571</v>
      </c>
      <c r="C27" s="154">
        <v>62.853478409999994</v>
      </c>
      <c r="D27" s="872">
        <v>5.7859384118931264E-3</v>
      </c>
      <c r="E27" s="154">
        <v>365</v>
      </c>
      <c r="F27" s="872">
        <v>0.39822153279151251</v>
      </c>
      <c r="G27" s="870">
        <v>2</v>
      </c>
      <c r="H27" s="154">
        <v>27.35728864</v>
      </c>
      <c r="I27" s="872">
        <v>4.3525496655325143E-3</v>
      </c>
    </row>
    <row r="28" spans="1:9" ht="15" customHeight="1" x14ac:dyDescent="0.2">
      <c r="A28" s="825"/>
      <c r="B28" s="9" t="s">
        <v>1572</v>
      </c>
      <c r="C28" s="154">
        <v>155.56000258</v>
      </c>
      <c r="D28" s="872">
        <v>1.2789128991836787E-2</v>
      </c>
      <c r="E28" s="154">
        <v>700</v>
      </c>
      <c r="F28" s="872">
        <v>0.36150352232796901</v>
      </c>
      <c r="G28" s="870">
        <v>2</v>
      </c>
      <c r="H28" s="154">
        <v>91.762823209999993</v>
      </c>
      <c r="I28" s="872">
        <v>5.8988699980902452E-3</v>
      </c>
    </row>
    <row r="29" spans="1:9" ht="15" customHeight="1" x14ac:dyDescent="0.2">
      <c r="A29" s="825"/>
      <c r="B29" s="9" t="s">
        <v>1575</v>
      </c>
      <c r="C29" s="154">
        <v>23.905171840000001</v>
      </c>
      <c r="D29" s="872">
        <v>5.3408785585584317E-2</v>
      </c>
      <c r="E29" s="154">
        <v>344</v>
      </c>
      <c r="F29" s="872">
        <v>0.39782039932079344</v>
      </c>
      <c r="G29" s="870">
        <v>2</v>
      </c>
      <c r="H29" s="154">
        <v>22.910116760000001</v>
      </c>
      <c r="I29" s="872">
        <v>9.5837490379655117E-3</v>
      </c>
    </row>
    <row r="30" spans="1:9" ht="15" customHeight="1" x14ac:dyDescent="0.2">
      <c r="A30" s="825"/>
      <c r="B30" s="9" t="s">
        <v>1578</v>
      </c>
      <c r="C30" s="154">
        <v>4.3284419600000001</v>
      </c>
      <c r="D30" s="872">
        <v>0.22738462098819312</v>
      </c>
      <c r="E30" s="154">
        <v>161</v>
      </c>
      <c r="F30" s="872">
        <v>0.49287539131529684</v>
      </c>
      <c r="G30" s="870">
        <v>2</v>
      </c>
      <c r="H30" s="154">
        <v>9.1612294900000002</v>
      </c>
      <c r="I30" s="872">
        <v>2.1165189624028125E-2</v>
      </c>
    </row>
    <row r="31" spans="1:9" ht="15" customHeight="1" x14ac:dyDescent="0.2">
      <c r="A31" s="825"/>
      <c r="B31" s="9" t="s">
        <v>1582</v>
      </c>
      <c r="C31" s="154">
        <v>0.66160171999999995</v>
      </c>
      <c r="D31" s="872">
        <v>1</v>
      </c>
      <c r="E31" s="154">
        <v>42</v>
      </c>
      <c r="F31" s="872">
        <v>0.57257977361575196</v>
      </c>
      <c r="G31" s="870">
        <v>1</v>
      </c>
      <c r="H31" s="154">
        <v>4.0159106400000004</v>
      </c>
      <c r="I31" s="872">
        <v>6.0699821586014016E-2</v>
      </c>
    </row>
    <row r="32" spans="1:9" ht="15" customHeight="1" x14ac:dyDescent="0.2">
      <c r="A32" s="240"/>
      <c r="B32" s="5" t="s">
        <v>1811</v>
      </c>
      <c r="C32" s="158">
        <v>716.64871976999996</v>
      </c>
      <c r="D32" s="873">
        <v>8.6015181416563349E-3</v>
      </c>
      <c r="E32" s="158">
        <v>3655</v>
      </c>
      <c r="F32" s="873">
        <v>0.3405344680519018</v>
      </c>
      <c r="G32" s="871">
        <v>2</v>
      </c>
      <c r="H32" s="158">
        <v>248.67333009999999</v>
      </c>
      <c r="I32" s="873">
        <v>3.4699473150431349E-3</v>
      </c>
    </row>
    <row r="33" spans="1:9" ht="15" customHeight="1" x14ac:dyDescent="0.2">
      <c r="A33" s="114" t="s">
        <v>1815</v>
      </c>
      <c r="B33" s="868"/>
      <c r="C33" s="868"/>
      <c r="D33" s="868"/>
      <c r="E33" s="868"/>
      <c r="F33" s="868"/>
      <c r="G33" s="868"/>
      <c r="H33" s="868"/>
      <c r="I33" s="869"/>
    </row>
    <row r="34" spans="1:9" ht="15" customHeight="1" x14ac:dyDescent="0.2">
      <c r="A34" s="824"/>
      <c r="B34" s="9" t="s">
        <v>1564</v>
      </c>
      <c r="C34" s="154">
        <v>6.6048514999999997</v>
      </c>
      <c r="D34" s="872">
        <v>7.8789584029077678E-4</v>
      </c>
      <c r="E34" s="154">
        <v>178</v>
      </c>
      <c r="F34" s="872">
        <v>1.1269361310989912</v>
      </c>
      <c r="G34" s="870">
        <v>0</v>
      </c>
      <c r="H34" s="154">
        <v>1.3207067400000001</v>
      </c>
      <c r="I34" s="872">
        <v>1.9996009612025332E-3</v>
      </c>
    </row>
    <row r="35" spans="1:9" ht="15" customHeight="1" x14ac:dyDescent="0.2">
      <c r="A35" s="825"/>
      <c r="B35" s="9" t="s">
        <v>1569</v>
      </c>
      <c r="C35" s="154">
        <v>1.24063597</v>
      </c>
      <c r="D35" s="872">
        <v>1.877339638684505E-3</v>
      </c>
      <c r="E35" s="154">
        <v>83</v>
      </c>
      <c r="F35" s="872">
        <v>1.3426969248355265</v>
      </c>
      <c r="G35" s="870">
        <v>0</v>
      </c>
      <c r="H35" s="154">
        <v>0.62758356999999998</v>
      </c>
      <c r="I35" s="872">
        <v>5.0585634100226854E-3</v>
      </c>
    </row>
    <row r="36" spans="1:9" ht="15" customHeight="1" x14ac:dyDescent="0.2">
      <c r="A36" s="825"/>
      <c r="B36" s="9" t="s">
        <v>1570</v>
      </c>
      <c r="C36" s="154">
        <v>0.21799162999999999</v>
      </c>
      <c r="D36" s="872">
        <v>3.0186628001680617E-3</v>
      </c>
      <c r="E36" s="154">
        <v>72</v>
      </c>
      <c r="F36" s="872">
        <v>0.5118342213840793</v>
      </c>
      <c r="G36" s="870">
        <v>0</v>
      </c>
      <c r="H36" s="154">
        <v>4.5493260000000001E-2</v>
      </c>
      <c r="I36" s="872">
        <v>2.0869271311013179E-3</v>
      </c>
    </row>
    <row r="37" spans="1:9" ht="15" customHeight="1" x14ac:dyDescent="0.2">
      <c r="A37" s="825"/>
      <c r="B37" s="9" t="s">
        <v>1571</v>
      </c>
      <c r="C37" s="154">
        <v>0.38042352000000001</v>
      </c>
      <c r="D37" s="872">
        <v>6.1681435027928881E-3</v>
      </c>
      <c r="E37" s="154">
        <v>36</v>
      </c>
      <c r="F37" s="872">
        <v>0.80653290502240482</v>
      </c>
      <c r="G37" s="870">
        <v>0</v>
      </c>
      <c r="H37" s="154">
        <v>0.19353740999999999</v>
      </c>
      <c r="I37" s="872">
        <v>5.0874195528183971E-3</v>
      </c>
    </row>
    <row r="38" spans="1:9" ht="15" customHeight="1" x14ac:dyDescent="0.2">
      <c r="A38" s="825"/>
      <c r="B38" s="9" t="s">
        <v>1572</v>
      </c>
      <c r="C38" s="154">
        <v>1.4530125199999999</v>
      </c>
      <c r="D38" s="872">
        <v>1.2024690124778621E-2</v>
      </c>
      <c r="E38" s="154">
        <v>78</v>
      </c>
      <c r="F38" s="872">
        <v>0.37705213414380589</v>
      </c>
      <c r="G38" s="870">
        <v>0</v>
      </c>
      <c r="H38" s="154">
        <v>0.56123424</v>
      </c>
      <c r="I38" s="872">
        <v>3.8625561182363366E-3</v>
      </c>
    </row>
    <row r="39" spans="1:9" ht="15" customHeight="1" x14ac:dyDescent="0.2">
      <c r="A39" s="825"/>
      <c r="B39" s="9" t="s">
        <v>1575</v>
      </c>
      <c r="C39" s="154">
        <v>7.5916300000000003E-3</v>
      </c>
      <c r="D39" s="872">
        <v>3.3111065931124145E-2</v>
      </c>
      <c r="E39" s="154">
        <v>31</v>
      </c>
      <c r="F39" s="872">
        <v>0.6726652805288984</v>
      </c>
      <c r="G39" s="870">
        <v>0</v>
      </c>
      <c r="H39" s="154">
        <v>5.48272E-3</v>
      </c>
      <c r="I39" s="872">
        <v>7.2220563963206856E-3</v>
      </c>
    </row>
    <row r="40" spans="1:9" ht="15" customHeight="1" x14ac:dyDescent="0.2">
      <c r="A40" s="825"/>
      <c r="B40" s="9" t="s">
        <v>1578</v>
      </c>
      <c r="C40" s="154">
        <v>6.2860000000000005E-5</v>
      </c>
      <c r="D40" s="872">
        <v>0.16323687000000001</v>
      </c>
      <c r="E40" s="154">
        <v>91</v>
      </c>
      <c r="F40" s="872">
        <v>1.01</v>
      </c>
      <c r="G40" s="870">
        <v>0</v>
      </c>
      <c r="H40" s="154">
        <v>9.8830000000000001E-5</v>
      </c>
      <c r="I40" s="872">
        <v>1.572268533248489E-2</v>
      </c>
    </row>
    <row r="41" spans="1:9" ht="15" customHeight="1" x14ac:dyDescent="0.2">
      <c r="A41" s="825"/>
      <c r="B41" s="9" t="s">
        <v>1582</v>
      </c>
      <c r="C41" s="154">
        <v>0</v>
      </c>
      <c r="D41" s="872">
        <v>0</v>
      </c>
      <c r="E41" s="154">
        <v>3</v>
      </c>
      <c r="F41" s="872">
        <v>0</v>
      </c>
      <c r="G41" s="870">
        <v>0</v>
      </c>
      <c r="H41" s="154">
        <v>0</v>
      </c>
      <c r="I41" s="872">
        <v>0</v>
      </c>
    </row>
    <row r="42" spans="1:9" ht="15" customHeight="1" x14ac:dyDescent="0.2">
      <c r="A42" s="240"/>
      <c r="B42" s="5" t="s">
        <v>1811</v>
      </c>
      <c r="C42" s="158">
        <v>9.904569630000001</v>
      </c>
      <c r="D42" s="873">
        <v>2.8543626408127241E-3</v>
      </c>
      <c r="E42" s="158">
        <v>572</v>
      </c>
      <c r="F42" s="873">
        <v>1.0177600363554355</v>
      </c>
      <c r="G42" s="871">
        <v>0</v>
      </c>
      <c r="H42" s="158">
        <v>2.7541367700000001</v>
      </c>
      <c r="I42" s="873">
        <v>2.7806728376748228E-3</v>
      </c>
    </row>
    <row r="43" spans="1:9" ht="33.75" x14ac:dyDescent="0.2">
      <c r="A43" s="6" t="s">
        <v>1816</v>
      </c>
      <c r="B43" s="6"/>
      <c r="C43" s="158">
        <v>32180.254101139999</v>
      </c>
      <c r="D43" s="873">
        <v>4.4708362637420895E-3</v>
      </c>
      <c r="E43" s="158">
        <v>11153</v>
      </c>
      <c r="F43" s="873">
        <v>0.42070962537739326</v>
      </c>
      <c r="G43" s="871">
        <v>2</v>
      </c>
      <c r="H43" s="158">
        <v>9186.9482153099998</v>
      </c>
      <c r="I43" s="873">
        <v>2.8548401719996029E-3</v>
      </c>
    </row>
  </sheetData>
  <mergeCells count="3">
    <mergeCell ref="A3:I3"/>
    <mergeCell ref="A13:I13"/>
    <mergeCell ref="A23:I23"/>
  </mergeCells>
  <hyperlinks>
    <hyperlink ref="K1" location="Index!A1" display="Index" xr:uid="{A56E3DC0-465E-4B3A-AB11-8E8C9483E638}"/>
  </hyperlinks>
  <pageMargins left="0.70866141732283472" right="0.70866141732283472" top="0.74803149606299213" bottom="0.74803149606299213" header="0.31496062992125984" footer="0.31496062992125984"/>
  <pageSetup paperSize="9" scale="95" fitToWidth="0" fitToHeight="0" orientation="landscape" r:id="rId1"/>
  <headerFooter>
    <oddHeader>&amp;CEN
Annex XXV</oddHeader>
    <oddFooter>&amp;C&amp;P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84C99-A05E-4056-B654-ED1AB8B4CDD8}">
  <sheetPr codeName="Sheet55"/>
  <dimension ref="A1:L30"/>
  <sheetViews>
    <sheetView showGridLines="0" zoomScaleNormal="100" workbookViewId="0"/>
  </sheetViews>
  <sheetFormatPr defaultColWidth="15.7109375" defaultRowHeight="15" customHeight="1" x14ac:dyDescent="0.2"/>
  <cols>
    <col min="1" max="1" width="10.7109375" style="8" customWidth="1"/>
    <col min="2" max="2" width="45.7109375" style="8" customWidth="1"/>
    <col min="3" max="10" width="15.7109375" style="8"/>
    <col min="11" max="12" width="10.7109375" style="8" customWidth="1"/>
    <col min="13" max="16384" width="15.7109375" style="8"/>
  </cols>
  <sheetData>
    <row r="1" spans="1:12" ht="15" customHeight="1" x14ac:dyDescent="0.2">
      <c r="A1" s="1" t="s">
        <v>78</v>
      </c>
      <c r="B1" s="1"/>
      <c r="C1" s="1"/>
      <c r="D1" s="1"/>
      <c r="E1" s="1"/>
      <c r="F1" s="1"/>
      <c r="G1" s="1"/>
      <c r="H1" s="1"/>
      <c r="I1" s="1"/>
      <c r="J1" s="1"/>
      <c r="L1" s="1" t="s">
        <v>135</v>
      </c>
    </row>
    <row r="2" spans="1:12" ht="15" customHeight="1" x14ac:dyDescent="0.2">
      <c r="B2" s="796">
        <v>2025</v>
      </c>
      <c r="C2" s="1250" t="s">
        <v>1817</v>
      </c>
      <c r="D2" s="1250"/>
      <c r="E2" s="1250"/>
      <c r="F2" s="1250"/>
      <c r="G2" s="1251" t="s">
        <v>1818</v>
      </c>
      <c r="H2" s="1256"/>
      <c r="I2" s="1256"/>
      <c r="J2" s="1252"/>
    </row>
    <row r="3" spans="1:12" ht="15" customHeight="1" x14ac:dyDescent="0.2">
      <c r="A3" s="7"/>
      <c r="B3" s="1262" t="s">
        <v>1819</v>
      </c>
      <c r="C3" s="1250" t="s">
        <v>1820</v>
      </c>
      <c r="D3" s="1250"/>
      <c r="E3" s="1250" t="s">
        <v>1821</v>
      </c>
      <c r="F3" s="1250"/>
      <c r="G3" s="1251" t="s">
        <v>1820</v>
      </c>
      <c r="H3" s="1252"/>
      <c r="I3" s="1251" t="s">
        <v>1821</v>
      </c>
      <c r="J3" s="1252"/>
    </row>
    <row r="4" spans="1:12" ht="15" customHeight="1" x14ac:dyDescent="0.2">
      <c r="A4" s="7"/>
      <c r="B4" s="1262"/>
      <c r="C4" s="69" t="s">
        <v>1822</v>
      </c>
      <c r="D4" s="69" t="s">
        <v>1823</v>
      </c>
      <c r="E4" s="69" t="s">
        <v>1822</v>
      </c>
      <c r="F4" s="69" t="s">
        <v>1823</v>
      </c>
      <c r="G4" s="5" t="s">
        <v>1822</v>
      </c>
      <c r="H4" s="5" t="s">
        <v>1823</v>
      </c>
      <c r="I4" s="5" t="s">
        <v>1822</v>
      </c>
      <c r="J4" s="5" t="s">
        <v>1823</v>
      </c>
    </row>
    <row r="5" spans="1:12" ht="15" customHeight="1" x14ac:dyDescent="0.2">
      <c r="A5" s="110">
        <v>1</v>
      </c>
      <c r="B5" s="3" t="s">
        <v>1824</v>
      </c>
      <c r="C5" s="135">
        <v>5423</v>
      </c>
      <c r="D5" s="135">
        <v>1914</v>
      </c>
      <c r="E5" s="135">
        <v>1006</v>
      </c>
      <c r="F5" s="135">
        <v>2276</v>
      </c>
      <c r="G5" s="135">
        <v>0</v>
      </c>
      <c r="H5" s="135">
        <v>419</v>
      </c>
      <c r="I5" s="135">
        <v>0</v>
      </c>
      <c r="J5" s="135">
        <v>2170</v>
      </c>
    </row>
    <row r="6" spans="1:12" ht="15" customHeight="1" x14ac:dyDescent="0.2">
      <c r="A6" s="110">
        <v>2</v>
      </c>
      <c r="B6" s="3" t="s">
        <v>1825</v>
      </c>
      <c r="C6" s="135">
        <v>512</v>
      </c>
      <c r="D6" s="135">
        <v>1316</v>
      </c>
      <c r="E6" s="135">
        <v>2103</v>
      </c>
      <c r="F6" s="135">
        <v>1422</v>
      </c>
      <c r="G6" s="135">
        <v>0</v>
      </c>
      <c r="H6" s="135">
        <v>264</v>
      </c>
      <c r="I6" s="135">
        <v>0</v>
      </c>
      <c r="J6" s="135">
        <v>838</v>
      </c>
    </row>
    <row r="7" spans="1:12" ht="15" customHeight="1" x14ac:dyDescent="0.2">
      <c r="A7" s="110">
        <v>3</v>
      </c>
      <c r="B7" s="3" t="s">
        <v>1826</v>
      </c>
      <c r="C7" s="135">
        <v>1141</v>
      </c>
      <c r="D7" s="135">
        <v>313</v>
      </c>
      <c r="E7" s="135">
        <v>3647</v>
      </c>
      <c r="F7" s="135">
        <v>509</v>
      </c>
      <c r="G7" s="135">
        <v>0</v>
      </c>
      <c r="H7" s="135">
        <v>43518</v>
      </c>
      <c r="I7" s="135">
        <v>814</v>
      </c>
      <c r="J7" s="135">
        <v>52057</v>
      </c>
    </row>
    <row r="8" spans="1:12" ht="15" customHeight="1" x14ac:dyDescent="0.2">
      <c r="A8" s="110">
        <v>4</v>
      </c>
      <c r="B8" s="3" t="s">
        <v>1827</v>
      </c>
      <c r="C8" s="135">
        <v>912</v>
      </c>
      <c r="D8" s="135">
        <v>977</v>
      </c>
      <c r="E8" s="135">
        <v>3047</v>
      </c>
      <c r="F8" s="135">
        <v>18</v>
      </c>
      <c r="G8" s="135">
        <v>0</v>
      </c>
      <c r="H8" s="135">
        <v>103094</v>
      </c>
      <c r="I8" s="135">
        <v>622</v>
      </c>
      <c r="J8" s="135">
        <v>77823</v>
      </c>
    </row>
    <row r="9" spans="1:12" ht="15" customHeight="1" x14ac:dyDescent="0.2">
      <c r="A9" s="110">
        <v>5</v>
      </c>
      <c r="B9" s="3" t="s">
        <v>1828</v>
      </c>
      <c r="C9" s="135">
        <v>0</v>
      </c>
      <c r="D9" s="135">
        <v>0</v>
      </c>
      <c r="E9" s="135">
        <v>0</v>
      </c>
      <c r="F9" s="135">
        <v>0</v>
      </c>
      <c r="G9" s="135">
        <v>0</v>
      </c>
      <c r="H9" s="135">
        <v>0</v>
      </c>
      <c r="I9" s="135">
        <v>0</v>
      </c>
      <c r="J9" s="135">
        <v>0</v>
      </c>
    </row>
    <row r="10" spans="1:12" ht="15" customHeight="1" x14ac:dyDescent="0.2">
      <c r="A10" s="110">
        <v>6</v>
      </c>
      <c r="B10" s="3" t="s">
        <v>1829</v>
      </c>
      <c r="C10" s="135">
        <v>864</v>
      </c>
      <c r="D10" s="135">
        <v>344</v>
      </c>
      <c r="E10" s="135">
        <v>1207</v>
      </c>
      <c r="F10" s="135">
        <v>0</v>
      </c>
      <c r="G10" s="135">
        <v>0</v>
      </c>
      <c r="H10" s="135">
        <v>12280</v>
      </c>
      <c r="I10" s="135">
        <v>0</v>
      </c>
      <c r="J10" s="135">
        <v>15162</v>
      </c>
    </row>
    <row r="11" spans="1:12" ht="15" customHeight="1" x14ac:dyDescent="0.2">
      <c r="A11" s="110">
        <v>7</v>
      </c>
      <c r="B11" s="3" t="s">
        <v>1830</v>
      </c>
      <c r="C11" s="135">
        <v>0</v>
      </c>
      <c r="D11" s="135">
        <v>0</v>
      </c>
      <c r="E11" s="135">
        <v>0</v>
      </c>
      <c r="F11" s="135">
        <v>0</v>
      </c>
      <c r="G11" s="135">
        <v>0</v>
      </c>
      <c r="H11" s="135">
        <v>18880</v>
      </c>
      <c r="I11" s="135">
        <v>0</v>
      </c>
      <c r="J11" s="135">
        <v>10361</v>
      </c>
    </row>
    <row r="12" spans="1:12" ht="15" customHeight="1" x14ac:dyDescent="0.2">
      <c r="A12" s="110">
        <v>8</v>
      </c>
      <c r="B12" s="3" t="s">
        <v>1517</v>
      </c>
      <c r="C12" s="135">
        <v>864</v>
      </c>
      <c r="D12" s="135">
        <v>39</v>
      </c>
      <c r="E12" s="135">
        <v>0</v>
      </c>
      <c r="F12" s="135">
        <v>0</v>
      </c>
      <c r="G12" s="135">
        <v>0</v>
      </c>
      <c r="H12" s="135">
        <v>67284</v>
      </c>
      <c r="I12" s="135">
        <v>0</v>
      </c>
      <c r="J12" s="135">
        <v>79281</v>
      </c>
    </row>
    <row r="13" spans="1:12" ht="15" customHeight="1" x14ac:dyDescent="0.2">
      <c r="A13" s="83">
        <v>9</v>
      </c>
      <c r="B13" s="93" t="s">
        <v>184</v>
      </c>
      <c r="C13" s="136">
        <v>9715</v>
      </c>
      <c r="D13" s="136">
        <v>4901</v>
      </c>
      <c r="E13" s="136">
        <v>11010</v>
      </c>
      <c r="F13" s="136">
        <v>4224</v>
      </c>
      <c r="G13" s="136">
        <v>0</v>
      </c>
      <c r="H13" s="136">
        <v>245739</v>
      </c>
      <c r="I13" s="136">
        <v>1436</v>
      </c>
      <c r="J13" s="185">
        <v>237692</v>
      </c>
    </row>
    <row r="18" spans="1:10" ht="15" customHeight="1" x14ac:dyDescent="0.2">
      <c r="A18" s="1" t="s">
        <v>78</v>
      </c>
      <c r="B18" s="1"/>
      <c r="C18" s="1"/>
      <c r="D18" s="1"/>
      <c r="E18" s="1"/>
      <c r="F18" s="1"/>
      <c r="G18" s="1"/>
      <c r="H18" s="1"/>
      <c r="I18" s="1"/>
      <c r="J18" s="1"/>
    </row>
    <row r="19" spans="1:10" ht="15" customHeight="1" x14ac:dyDescent="0.2">
      <c r="B19" s="796">
        <v>2024</v>
      </c>
      <c r="C19" s="1250" t="s">
        <v>1817</v>
      </c>
      <c r="D19" s="1250"/>
      <c r="E19" s="1250"/>
      <c r="F19" s="1250"/>
      <c r="G19" s="1251" t="s">
        <v>1818</v>
      </c>
      <c r="H19" s="1256"/>
      <c r="I19" s="1256"/>
      <c r="J19" s="1252"/>
    </row>
    <row r="20" spans="1:10" ht="15" customHeight="1" x14ac:dyDescent="0.2">
      <c r="A20" s="7"/>
      <c r="B20" s="1262" t="s">
        <v>1819</v>
      </c>
      <c r="C20" s="1250" t="s">
        <v>1820</v>
      </c>
      <c r="D20" s="1250"/>
      <c r="E20" s="1250" t="s">
        <v>1821</v>
      </c>
      <c r="F20" s="1250"/>
      <c r="G20" s="1251" t="s">
        <v>1820</v>
      </c>
      <c r="H20" s="1252"/>
      <c r="I20" s="1251" t="s">
        <v>1821</v>
      </c>
      <c r="J20" s="1252"/>
    </row>
    <row r="21" spans="1:10" ht="15" customHeight="1" x14ac:dyDescent="0.2">
      <c r="A21" s="7"/>
      <c r="B21" s="1262"/>
      <c r="C21" s="69" t="s">
        <v>1822</v>
      </c>
      <c r="D21" s="69" t="s">
        <v>1823</v>
      </c>
      <c r="E21" s="69" t="s">
        <v>1822</v>
      </c>
      <c r="F21" s="69" t="s">
        <v>1823</v>
      </c>
      <c r="G21" s="5" t="s">
        <v>1822</v>
      </c>
      <c r="H21" s="5" t="s">
        <v>1823</v>
      </c>
      <c r="I21" s="5" t="s">
        <v>1822</v>
      </c>
      <c r="J21" s="5" t="s">
        <v>1823</v>
      </c>
    </row>
    <row r="22" spans="1:10" ht="15" customHeight="1" x14ac:dyDescent="0.2">
      <c r="A22" s="110">
        <v>1</v>
      </c>
      <c r="B22" s="3" t="s">
        <v>1824</v>
      </c>
      <c r="C22" s="135">
        <v>2159.6026109999998</v>
      </c>
      <c r="D22" s="135">
        <v>2049.2981380000001</v>
      </c>
      <c r="E22" s="135">
        <v>2001.108841</v>
      </c>
      <c r="F22" s="135">
        <v>2580.343527</v>
      </c>
      <c r="G22" s="135">
        <v>6.3472770000000001</v>
      </c>
      <c r="H22" s="135">
        <v>306.14652100000001</v>
      </c>
      <c r="I22" s="135">
        <v>0</v>
      </c>
      <c r="J22" s="135">
        <v>2220.0020020000002</v>
      </c>
    </row>
    <row r="23" spans="1:10" ht="15" customHeight="1" x14ac:dyDescent="0.2">
      <c r="A23" s="110">
        <v>2</v>
      </c>
      <c r="B23" s="3" t="s">
        <v>1825</v>
      </c>
      <c r="C23" s="135">
        <v>644.89212799999996</v>
      </c>
      <c r="D23" s="135">
        <v>2147.8998419999998</v>
      </c>
      <c r="E23" s="135">
        <v>4278.3148730000003</v>
      </c>
      <c r="F23" s="135">
        <v>1110.130971</v>
      </c>
      <c r="G23" s="135">
        <v>0</v>
      </c>
      <c r="H23" s="135">
        <v>911.73762599999998</v>
      </c>
      <c r="I23" s="135">
        <v>0</v>
      </c>
      <c r="J23" s="135">
        <v>1469.2851969999999</v>
      </c>
    </row>
    <row r="24" spans="1:10" ht="15" customHeight="1" x14ac:dyDescent="0.2">
      <c r="A24" s="110">
        <v>3</v>
      </c>
      <c r="B24" s="3" t="s">
        <v>1826</v>
      </c>
      <c r="C24" s="135">
        <v>940.23798799999997</v>
      </c>
      <c r="D24" s="135">
        <v>311.84716100000003</v>
      </c>
      <c r="E24" s="135">
        <v>2891.7725019999998</v>
      </c>
      <c r="F24" s="135">
        <v>435.464563</v>
      </c>
      <c r="G24" s="135">
        <v>0</v>
      </c>
      <c r="H24" s="135">
        <v>52608.283576000002</v>
      </c>
      <c r="I24" s="135">
        <v>1587.7812180000001</v>
      </c>
      <c r="J24" s="135">
        <v>53441.084898000001</v>
      </c>
    </row>
    <row r="25" spans="1:10" ht="15" customHeight="1" x14ac:dyDescent="0.2">
      <c r="A25" s="110">
        <v>4</v>
      </c>
      <c r="B25" s="3" t="s">
        <v>1827</v>
      </c>
      <c r="C25" s="135">
        <v>1086.669318</v>
      </c>
      <c r="D25" s="135">
        <v>627.39894200000003</v>
      </c>
      <c r="E25" s="135">
        <v>2507.385393</v>
      </c>
      <c r="F25" s="135">
        <v>14.626744</v>
      </c>
      <c r="G25" s="135">
        <v>0</v>
      </c>
      <c r="H25" s="135">
        <v>106808.218672</v>
      </c>
      <c r="I25" s="135">
        <v>618.20476900000006</v>
      </c>
      <c r="J25" s="135">
        <v>95538.828917999999</v>
      </c>
    </row>
    <row r="26" spans="1:10" ht="15" customHeight="1" x14ac:dyDescent="0.2">
      <c r="A26" s="110">
        <v>5</v>
      </c>
      <c r="B26" s="3" t="s">
        <v>1828</v>
      </c>
      <c r="C26" s="135">
        <v>0</v>
      </c>
      <c r="D26" s="135">
        <v>0</v>
      </c>
      <c r="E26" s="135">
        <v>0</v>
      </c>
      <c r="F26" s="135">
        <v>0</v>
      </c>
      <c r="G26" s="135">
        <v>0</v>
      </c>
      <c r="H26" s="135">
        <v>43.167316999999997</v>
      </c>
      <c r="I26" s="135">
        <v>0</v>
      </c>
      <c r="J26" s="135">
        <v>51.611820000000002</v>
      </c>
    </row>
    <row r="27" spans="1:10" ht="15" customHeight="1" x14ac:dyDescent="0.2">
      <c r="A27" s="110">
        <v>6</v>
      </c>
      <c r="B27" s="3" t="s">
        <v>1829</v>
      </c>
      <c r="C27" s="135">
        <v>498.95583800000003</v>
      </c>
      <c r="D27" s="135">
        <v>575.33041000000003</v>
      </c>
      <c r="E27" s="135">
        <v>1267.9161979999999</v>
      </c>
      <c r="F27" s="135">
        <v>0</v>
      </c>
      <c r="G27" s="135">
        <v>0</v>
      </c>
      <c r="H27" s="135">
        <v>14173.084032999999</v>
      </c>
      <c r="I27" s="135">
        <v>0</v>
      </c>
      <c r="J27" s="135">
        <v>11757.647195</v>
      </c>
    </row>
    <row r="28" spans="1:10" ht="15" customHeight="1" x14ac:dyDescent="0.2">
      <c r="A28" s="110">
        <v>7</v>
      </c>
      <c r="B28" s="3" t="s">
        <v>1830</v>
      </c>
      <c r="C28" s="135">
        <v>0</v>
      </c>
      <c r="D28" s="135">
        <v>0</v>
      </c>
      <c r="E28" s="135">
        <v>0</v>
      </c>
      <c r="F28" s="135">
        <v>0</v>
      </c>
      <c r="G28" s="135">
        <v>0</v>
      </c>
      <c r="H28" s="135">
        <v>25854.099743999999</v>
      </c>
      <c r="I28" s="135">
        <v>0</v>
      </c>
      <c r="J28" s="135">
        <v>21588.101887000001</v>
      </c>
    </row>
    <row r="29" spans="1:10" ht="15" customHeight="1" x14ac:dyDescent="0.2">
      <c r="A29" s="110">
        <v>8</v>
      </c>
      <c r="B29" s="3" t="s">
        <v>1517</v>
      </c>
      <c r="C29" s="135">
        <v>740.09230300000002</v>
      </c>
      <c r="D29" s="135">
        <v>0</v>
      </c>
      <c r="E29" s="135">
        <v>0</v>
      </c>
      <c r="F29" s="135">
        <v>0</v>
      </c>
      <c r="G29" s="135">
        <v>0</v>
      </c>
      <c r="H29" s="135">
        <v>52015.996937000004</v>
      </c>
      <c r="I29" s="135">
        <v>0</v>
      </c>
      <c r="J29" s="135">
        <v>78573.783267999999</v>
      </c>
    </row>
    <row r="30" spans="1:10" ht="15" customHeight="1" x14ac:dyDescent="0.2">
      <c r="A30" s="83">
        <v>9</v>
      </c>
      <c r="B30" s="93" t="s">
        <v>184</v>
      </c>
      <c r="C30" s="136">
        <v>6070.450186</v>
      </c>
      <c r="D30" s="136">
        <v>5711.7744929999999</v>
      </c>
      <c r="E30" s="136">
        <v>12946.497807</v>
      </c>
      <c r="F30" s="136">
        <v>4140.5658050000002</v>
      </c>
      <c r="G30" s="136">
        <v>6.3472770000000001</v>
      </c>
      <c r="H30" s="136">
        <v>252720.73442600001</v>
      </c>
      <c r="I30" s="136">
        <v>2205.985987</v>
      </c>
      <c r="J30" s="185">
        <v>264640.34518499998</v>
      </c>
    </row>
  </sheetData>
  <mergeCells count="14">
    <mergeCell ref="C19:F19"/>
    <mergeCell ref="G19:J19"/>
    <mergeCell ref="B20:B21"/>
    <mergeCell ref="C20:D20"/>
    <mergeCell ref="E20:F20"/>
    <mergeCell ref="G20:H20"/>
    <mergeCell ref="I20:J20"/>
    <mergeCell ref="C2:F2"/>
    <mergeCell ref="B3:B4"/>
    <mergeCell ref="C3:D3"/>
    <mergeCell ref="E3:F3"/>
    <mergeCell ref="I3:J3"/>
    <mergeCell ref="G3:H3"/>
    <mergeCell ref="G2:J2"/>
  </mergeCells>
  <hyperlinks>
    <hyperlink ref="L1" location="Index!A1" display="Index" xr:uid="{A114858E-B258-4405-91AD-0D0D57DC51DF}"/>
  </hyperlinks>
  <pageMargins left="0.70866141732283472" right="0.70866141732283472" top="0.74803149606299213" bottom="0.74803149606299213" header="0.31496062992125984" footer="0.31496062992125984"/>
  <pageSetup paperSize="9" scale="90" fitToWidth="0" fitToHeight="0" orientation="landscape" r:id="rId1"/>
  <headerFooter>
    <oddHeader>&amp;CEN
Annex XXV</oddHeader>
    <oddFooter>&amp;C&amp;P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19459-AC5D-4736-878E-6AD2E615B028}">
  <sheetPr codeName="Sheet56"/>
  <dimension ref="A1:H13"/>
  <sheetViews>
    <sheetView showGridLines="0" zoomScaleNormal="100" workbookViewId="0"/>
  </sheetViews>
  <sheetFormatPr defaultColWidth="15.7109375" defaultRowHeight="15" customHeight="1" x14ac:dyDescent="0.2"/>
  <cols>
    <col min="1" max="1" width="10.7109375" style="8" customWidth="1"/>
    <col min="2" max="2" width="45.7109375" style="8" customWidth="1"/>
    <col min="3" max="6" width="15.7109375" style="8"/>
    <col min="7" max="9" width="10.7109375" style="8" customWidth="1"/>
    <col min="10" max="16384" width="15.7109375" style="8"/>
  </cols>
  <sheetData>
    <row r="1" spans="1:8" ht="15" customHeight="1" x14ac:dyDescent="0.2">
      <c r="A1" s="1" t="s">
        <v>80</v>
      </c>
      <c r="B1" s="1"/>
      <c r="C1" s="1"/>
      <c r="D1" s="1"/>
      <c r="E1" s="1"/>
      <c r="F1" s="1"/>
      <c r="H1" s="1" t="s">
        <v>135</v>
      </c>
    </row>
    <row r="2" spans="1:8" s="127" customFormat="1" ht="15" customHeight="1" x14ac:dyDescent="0.2">
      <c r="A2" s="191"/>
      <c r="B2" s="191"/>
      <c r="C2" s="1263">
        <v>2025</v>
      </c>
      <c r="D2" s="1264"/>
      <c r="E2" s="1263">
        <v>2024</v>
      </c>
      <c r="F2" s="1264"/>
      <c r="H2" s="191"/>
    </row>
    <row r="3" spans="1:8" ht="15" customHeight="1" x14ac:dyDescent="0.2">
      <c r="B3" s="84"/>
      <c r="C3" s="241" t="s">
        <v>1831</v>
      </c>
      <c r="D3" s="69" t="s">
        <v>1832</v>
      </c>
      <c r="E3" s="241" t="s">
        <v>1831</v>
      </c>
      <c r="F3" s="69" t="s">
        <v>1832</v>
      </c>
    </row>
    <row r="4" spans="1:8" ht="15" customHeight="1" x14ac:dyDescent="0.2">
      <c r="A4" s="1194" t="s">
        <v>1833</v>
      </c>
      <c r="B4" s="1196"/>
      <c r="C4" s="111"/>
      <c r="D4" s="112"/>
      <c r="E4" s="111"/>
      <c r="F4" s="112"/>
    </row>
    <row r="5" spans="1:8" ht="15" customHeight="1" x14ac:dyDescent="0.2">
      <c r="A5" s="70">
        <v>1</v>
      </c>
      <c r="B5" s="113" t="s">
        <v>1834</v>
      </c>
      <c r="C5" s="169">
        <v>11382.06099654</v>
      </c>
      <c r="D5" s="169">
        <v>7274.4126490299996</v>
      </c>
      <c r="E5" s="169">
        <v>11724.84344595</v>
      </c>
      <c r="F5" s="169">
        <v>8153.6845583500008</v>
      </c>
    </row>
    <row r="6" spans="1:8" ht="15" customHeight="1" x14ac:dyDescent="0.2">
      <c r="A6" s="70">
        <v>2</v>
      </c>
      <c r="B6" s="113" t="s">
        <v>1835</v>
      </c>
      <c r="C6" s="169">
        <v>5562.7539509899998</v>
      </c>
      <c r="D6" s="169">
        <v>3896.8794278800001</v>
      </c>
      <c r="E6" s="169">
        <v>9960.2578023299993</v>
      </c>
      <c r="F6" s="169">
        <v>7735.6395335400002</v>
      </c>
    </row>
    <row r="7" spans="1:8" ht="15" customHeight="1" x14ac:dyDescent="0.2">
      <c r="A7" s="70">
        <v>3</v>
      </c>
      <c r="B7" s="113" t="s">
        <v>1836</v>
      </c>
      <c r="C7" s="169">
        <v>5143.3245437799997</v>
      </c>
      <c r="D7" s="169">
        <v>7.7565983300000001</v>
      </c>
      <c r="E7" s="169">
        <v>4235.2561595500001</v>
      </c>
      <c r="F7" s="169">
        <v>0</v>
      </c>
    </row>
    <row r="8" spans="1:8" ht="15" customHeight="1" x14ac:dyDescent="0.2">
      <c r="A8" s="70">
        <v>4</v>
      </c>
      <c r="B8" s="113" t="s">
        <v>1837</v>
      </c>
      <c r="C8" s="169">
        <v>0</v>
      </c>
      <c r="D8" s="169">
        <v>0</v>
      </c>
      <c r="E8" s="169">
        <v>0</v>
      </c>
      <c r="F8" s="169">
        <v>0</v>
      </c>
    </row>
    <row r="9" spans="1:8" ht="15" customHeight="1" x14ac:dyDescent="0.2">
      <c r="A9" s="70">
        <v>5</v>
      </c>
      <c r="B9" s="113" t="s">
        <v>1838</v>
      </c>
      <c r="C9" s="169">
        <v>0</v>
      </c>
      <c r="D9" s="169">
        <v>0</v>
      </c>
      <c r="E9" s="169">
        <v>0</v>
      </c>
      <c r="F9" s="169">
        <v>0</v>
      </c>
    </row>
    <row r="10" spans="1:8" ht="15" customHeight="1" x14ac:dyDescent="0.2">
      <c r="A10" s="70">
        <v>6</v>
      </c>
      <c r="B10" s="114" t="s">
        <v>1839</v>
      </c>
      <c r="C10" s="169">
        <v>22088.139491310001</v>
      </c>
      <c r="D10" s="169">
        <v>11179.048675239999</v>
      </c>
      <c r="E10" s="169">
        <v>25920.357407829997</v>
      </c>
      <c r="F10" s="169">
        <v>15889.324091889999</v>
      </c>
    </row>
    <row r="11" spans="1:8" ht="15" customHeight="1" x14ac:dyDescent="0.2">
      <c r="A11" s="1194" t="s">
        <v>1840</v>
      </c>
      <c r="B11" s="1196"/>
      <c r="C11" s="170"/>
      <c r="D11" s="170"/>
      <c r="E11" s="170"/>
      <c r="F11" s="170"/>
    </row>
    <row r="12" spans="1:8" ht="15" customHeight="1" x14ac:dyDescent="0.2">
      <c r="A12" s="21">
        <v>7</v>
      </c>
      <c r="B12" s="113" t="s">
        <v>1841</v>
      </c>
      <c r="C12" s="169">
        <v>84.461429469999999</v>
      </c>
      <c r="D12" s="169">
        <v>226.99997182999999</v>
      </c>
      <c r="E12" s="169">
        <v>20.929984280000003</v>
      </c>
      <c r="F12" s="169">
        <v>287.73199963999997</v>
      </c>
    </row>
    <row r="13" spans="1:8" ht="15" customHeight="1" x14ac:dyDescent="0.2">
      <c r="A13" s="21">
        <v>8</v>
      </c>
      <c r="B13" s="113" t="s">
        <v>1842</v>
      </c>
      <c r="C13" s="169">
        <v>-337.33907033000003</v>
      </c>
      <c r="D13" s="169">
        <v>-0.31856647999999999</v>
      </c>
      <c r="E13" s="169">
        <v>-614.86297596999998</v>
      </c>
      <c r="F13" s="169">
        <v>0</v>
      </c>
    </row>
  </sheetData>
  <mergeCells count="4">
    <mergeCell ref="A4:B4"/>
    <mergeCell ref="A11:B11"/>
    <mergeCell ref="C2:D2"/>
    <mergeCell ref="E2:F2"/>
  </mergeCells>
  <hyperlinks>
    <hyperlink ref="H1" location="Index!A1" display="Index" xr:uid="{ABE71DCB-5312-4426-9562-E9F95CDD6AC1}"/>
  </hyperlinks>
  <pageMargins left="0.70866141732283472" right="0.70866141732283472" top="0.74803149606299213" bottom="0.74803149606299213" header="0.31496062992125984" footer="0.31496062992125984"/>
  <pageSetup paperSize="9" fitToWidth="0" fitToHeight="0" orientation="landscape" r:id="rId1"/>
  <headerFooter>
    <oddHeader>&amp;CEN
Annex XXV</oddHeader>
    <oddFooter>&amp;C&amp;P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CD4D7-BA74-4FF4-A2B7-3FB09BB5D547}">
  <sheetPr codeName="Sheet57">
    <pageSetUpPr fitToPage="1"/>
  </sheetPr>
  <dimension ref="A1:H23"/>
  <sheetViews>
    <sheetView showGridLines="0" zoomScaleNormal="100" workbookViewId="0"/>
  </sheetViews>
  <sheetFormatPr defaultColWidth="15.7109375" defaultRowHeight="15" customHeight="1" x14ac:dyDescent="0.2"/>
  <cols>
    <col min="1" max="1" width="10.7109375" style="7" customWidth="1"/>
    <col min="2" max="2" width="75.7109375" style="7" customWidth="1"/>
    <col min="3" max="6" width="15.7109375" style="7"/>
    <col min="7" max="9" width="10.7109375" style="7" customWidth="1"/>
    <col min="10" max="16384" width="15.7109375" style="7"/>
  </cols>
  <sheetData>
    <row r="1" spans="1:8" ht="15" customHeight="1" x14ac:dyDescent="0.2">
      <c r="A1" s="1" t="s">
        <v>82</v>
      </c>
      <c r="B1" s="1"/>
      <c r="C1" s="1"/>
      <c r="D1" s="1"/>
      <c r="E1" s="1"/>
      <c r="F1" s="1"/>
      <c r="H1" s="1" t="s">
        <v>135</v>
      </c>
    </row>
    <row r="2" spans="1:8" ht="15" customHeight="1" x14ac:dyDescent="0.2">
      <c r="A2" s="115"/>
      <c r="B2" s="116"/>
      <c r="C2" s="1265">
        <v>2025</v>
      </c>
      <c r="D2" s="1266"/>
      <c r="E2" s="1265">
        <v>2024</v>
      </c>
      <c r="F2" s="1266"/>
    </row>
    <row r="3" spans="1:8" ht="15" customHeight="1" x14ac:dyDescent="0.2">
      <c r="A3" s="115"/>
      <c r="B3" s="116"/>
      <c r="C3" s="5" t="s">
        <v>1843</v>
      </c>
      <c r="D3" s="5" t="s">
        <v>1791</v>
      </c>
      <c r="E3" s="5" t="s">
        <v>1843</v>
      </c>
      <c r="F3" s="5" t="s">
        <v>1791</v>
      </c>
    </row>
    <row r="4" spans="1:8" ht="15" customHeight="1" x14ac:dyDescent="0.2">
      <c r="A4" s="5">
        <v>1</v>
      </c>
      <c r="B4" s="6" t="s">
        <v>1844</v>
      </c>
      <c r="C4" s="333">
        <v>0</v>
      </c>
      <c r="D4" s="192">
        <v>500.7904889939</v>
      </c>
      <c r="E4" s="333"/>
      <c r="F4" s="192">
        <v>333.10862580939579</v>
      </c>
    </row>
    <row r="5" spans="1:8" ht="15" customHeight="1" x14ac:dyDescent="0.2">
      <c r="A5" s="2">
        <v>2</v>
      </c>
      <c r="B5" s="3" t="s">
        <v>1845</v>
      </c>
      <c r="C5" s="192">
        <v>6983.7926676899997</v>
      </c>
      <c r="D5" s="192">
        <v>155.61674349520001</v>
      </c>
      <c r="E5" s="192">
        <v>4372.4680084500542</v>
      </c>
      <c r="F5" s="192">
        <v>91.425257286600626</v>
      </c>
    </row>
    <row r="6" spans="1:8" ht="15" customHeight="1" x14ac:dyDescent="0.2">
      <c r="A6" s="2">
        <v>3</v>
      </c>
      <c r="B6" s="3" t="s">
        <v>1846</v>
      </c>
      <c r="C6" s="192">
        <v>3518.4113667299998</v>
      </c>
      <c r="D6" s="192">
        <v>71.067949893600002</v>
      </c>
      <c r="E6" s="192">
        <v>2614.1954685799928</v>
      </c>
      <c r="F6" s="192">
        <v>56.259806489199327</v>
      </c>
    </row>
    <row r="7" spans="1:8" ht="15" customHeight="1" x14ac:dyDescent="0.2">
      <c r="A7" s="2">
        <v>4</v>
      </c>
      <c r="B7" s="3" t="s">
        <v>1847</v>
      </c>
      <c r="C7" s="192">
        <v>1771.9269262</v>
      </c>
      <c r="D7" s="192">
        <v>50.679706106399998</v>
      </c>
      <c r="E7" s="192">
        <v>843.00442923000048</v>
      </c>
      <c r="F7" s="192">
        <v>16.860088584599993</v>
      </c>
    </row>
    <row r="8" spans="1:8" ht="15" customHeight="1" x14ac:dyDescent="0.2">
      <c r="A8" s="2">
        <v>5</v>
      </c>
      <c r="B8" s="3" t="s">
        <v>1848</v>
      </c>
      <c r="C8" s="192">
        <v>1693.4543747600001</v>
      </c>
      <c r="D8" s="192">
        <v>33.869087495199999</v>
      </c>
      <c r="E8" s="192">
        <v>915.26811064000037</v>
      </c>
      <c r="F8" s="192">
        <v>18.305362212800024</v>
      </c>
    </row>
    <row r="9" spans="1:8" ht="15" customHeight="1" x14ac:dyDescent="0.2">
      <c r="A9" s="2">
        <v>6</v>
      </c>
      <c r="B9" s="3" t="s">
        <v>1849</v>
      </c>
      <c r="C9" s="192">
        <v>0</v>
      </c>
      <c r="D9" s="192">
        <v>0</v>
      </c>
      <c r="E9" s="192"/>
      <c r="F9" s="192"/>
    </row>
    <row r="10" spans="1:8" ht="15" customHeight="1" x14ac:dyDescent="0.2">
      <c r="A10" s="2">
        <v>7</v>
      </c>
      <c r="B10" s="3" t="s">
        <v>1850</v>
      </c>
      <c r="C10" s="192">
        <v>0</v>
      </c>
      <c r="D10" s="333">
        <v>0</v>
      </c>
      <c r="E10" s="192"/>
      <c r="F10" s="333"/>
    </row>
    <row r="11" spans="1:8" ht="15" customHeight="1" x14ac:dyDescent="0.2">
      <c r="A11" s="2">
        <v>8</v>
      </c>
      <c r="B11" s="3" t="s">
        <v>1851</v>
      </c>
      <c r="C11" s="192">
        <v>0</v>
      </c>
      <c r="D11" s="192">
        <v>0</v>
      </c>
      <c r="E11" s="192"/>
      <c r="F11" s="192"/>
    </row>
    <row r="12" spans="1:8" ht="15" customHeight="1" x14ac:dyDescent="0.2">
      <c r="A12" s="2">
        <v>9</v>
      </c>
      <c r="B12" s="3" t="s">
        <v>1852</v>
      </c>
      <c r="C12" s="192">
        <v>1062.86237652</v>
      </c>
      <c r="D12" s="192">
        <v>345.17374549870004</v>
      </c>
      <c r="E12" s="192">
        <v>865.43069798999954</v>
      </c>
      <c r="F12" s="192">
        <v>241.68336852279995</v>
      </c>
    </row>
    <row r="13" spans="1:8" ht="15" customHeight="1" x14ac:dyDescent="0.2">
      <c r="A13" s="2">
        <v>10</v>
      </c>
      <c r="B13" s="3" t="s">
        <v>1853</v>
      </c>
      <c r="C13" s="192">
        <v>0</v>
      </c>
      <c r="D13" s="192">
        <v>0</v>
      </c>
      <c r="E13" s="192"/>
      <c r="F13" s="192"/>
    </row>
    <row r="14" spans="1:8" ht="15" customHeight="1" x14ac:dyDescent="0.2">
      <c r="A14" s="5">
        <v>11</v>
      </c>
      <c r="B14" s="26" t="s">
        <v>1854</v>
      </c>
      <c r="C14" s="333">
        <v>0</v>
      </c>
      <c r="D14" s="192">
        <v>32.408866119999999</v>
      </c>
      <c r="E14" s="333"/>
      <c r="F14" s="192">
        <v>10.5400410425</v>
      </c>
    </row>
    <row r="15" spans="1:8" ht="15" customHeight="1" x14ac:dyDescent="0.2">
      <c r="A15" s="2">
        <v>12</v>
      </c>
      <c r="B15" s="3" t="s">
        <v>1855</v>
      </c>
      <c r="C15" s="192">
        <v>3.07824337</v>
      </c>
      <c r="D15" s="192">
        <v>3.07824337</v>
      </c>
      <c r="E15" s="192">
        <v>6.9679181699999999</v>
      </c>
      <c r="F15" s="192">
        <v>6.9679181699999999</v>
      </c>
    </row>
    <row r="16" spans="1:8" ht="15" customHeight="1" x14ac:dyDescent="0.2">
      <c r="A16" s="2">
        <v>13</v>
      </c>
      <c r="B16" s="3" t="s">
        <v>1846</v>
      </c>
      <c r="C16" s="192">
        <v>3.07824337</v>
      </c>
      <c r="D16" s="192">
        <v>3.07824337</v>
      </c>
      <c r="E16" s="192">
        <v>6.9679181699999999</v>
      </c>
      <c r="F16" s="192">
        <v>6.9679181699999999</v>
      </c>
    </row>
    <row r="17" spans="1:6" ht="15" customHeight="1" x14ac:dyDescent="0.2">
      <c r="A17" s="2">
        <v>14</v>
      </c>
      <c r="B17" s="3" t="s">
        <v>1847</v>
      </c>
      <c r="C17" s="192">
        <v>0</v>
      </c>
      <c r="D17" s="192">
        <v>0</v>
      </c>
      <c r="E17" s="192"/>
      <c r="F17" s="192"/>
    </row>
    <row r="18" spans="1:6" ht="15" customHeight="1" x14ac:dyDescent="0.2">
      <c r="A18" s="2">
        <v>15</v>
      </c>
      <c r="B18" s="3" t="s">
        <v>1848</v>
      </c>
      <c r="C18" s="192">
        <v>0</v>
      </c>
      <c r="D18" s="192">
        <v>0</v>
      </c>
      <c r="E18" s="192"/>
      <c r="F18" s="192"/>
    </row>
    <row r="19" spans="1:6" ht="15" customHeight="1" x14ac:dyDescent="0.2">
      <c r="A19" s="2">
        <v>16</v>
      </c>
      <c r="B19" s="3" t="s">
        <v>1849</v>
      </c>
      <c r="C19" s="192">
        <v>0</v>
      </c>
      <c r="D19" s="192">
        <v>0</v>
      </c>
      <c r="E19" s="192"/>
      <c r="F19" s="192"/>
    </row>
    <row r="20" spans="1:6" ht="15" customHeight="1" x14ac:dyDescent="0.2">
      <c r="A20" s="2">
        <v>17</v>
      </c>
      <c r="B20" s="3" t="s">
        <v>1850</v>
      </c>
      <c r="C20" s="192">
        <v>0</v>
      </c>
      <c r="D20" s="334">
        <v>0</v>
      </c>
      <c r="E20" s="192"/>
      <c r="F20" s="334"/>
    </row>
    <row r="21" spans="1:6" ht="15" customHeight="1" x14ac:dyDescent="0.2">
      <c r="A21" s="2">
        <v>18</v>
      </c>
      <c r="B21" s="3" t="s">
        <v>1851</v>
      </c>
      <c r="C21" s="192">
        <v>0</v>
      </c>
      <c r="D21" s="192">
        <v>0</v>
      </c>
      <c r="E21" s="192"/>
      <c r="F21" s="192"/>
    </row>
    <row r="22" spans="1:6" ht="15" customHeight="1" x14ac:dyDescent="0.2">
      <c r="A22" s="2">
        <v>19</v>
      </c>
      <c r="B22" s="3" t="s">
        <v>1852</v>
      </c>
      <c r="C22" s="192">
        <v>2.3464498199999997</v>
      </c>
      <c r="D22" s="192">
        <v>29.33062275</v>
      </c>
      <c r="E22" s="192">
        <v>0.28576982979999993</v>
      </c>
      <c r="F22" s="192">
        <v>3.5721228725</v>
      </c>
    </row>
    <row r="23" spans="1:6" ht="15" customHeight="1" x14ac:dyDescent="0.2">
      <c r="A23" s="2">
        <v>20</v>
      </c>
      <c r="B23" s="3" t="s">
        <v>1853</v>
      </c>
      <c r="C23" s="192">
        <v>0</v>
      </c>
      <c r="D23" s="192">
        <v>0</v>
      </c>
      <c r="E23" s="192"/>
      <c r="F23" s="192"/>
    </row>
  </sheetData>
  <mergeCells count="2">
    <mergeCell ref="C2:D2"/>
    <mergeCell ref="E2:F2"/>
  </mergeCells>
  <hyperlinks>
    <hyperlink ref="H1" location="Index!A1" display="Index" xr:uid="{8ED68355-8074-4BAD-AC4C-3DE832D321E2}"/>
  </hyperlinks>
  <pageMargins left="0.70866141732283472" right="0.70866141732283472" top="0.74803149606299213" bottom="0.74803149606299213" header="0.31496062992125984" footer="0.31496062992125984"/>
  <pageSetup paperSize="9" scale="43" orientation="landscape" r:id="rId1"/>
  <headerFooter>
    <oddHeader>&amp;CEN 
Annex XXV</oddHeader>
    <oddFooter>&amp;C&amp;P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D846B-2EB1-4B94-A42D-82E440C4403E}">
  <sheetPr codeName="Sheet58"/>
  <dimension ref="A1:F5"/>
  <sheetViews>
    <sheetView showGridLines="0" workbookViewId="0"/>
  </sheetViews>
  <sheetFormatPr defaultColWidth="15.7109375" defaultRowHeight="15" customHeight="1" x14ac:dyDescent="0.2"/>
  <cols>
    <col min="1" max="1" width="10.7109375" style="8" customWidth="1"/>
    <col min="2" max="2" width="45.7109375" style="8" customWidth="1"/>
    <col min="3" max="16384" width="15.7109375" style="8"/>
  </cols>
  <sheetData>
    <row r="1" spans="1:6" ht="15" customHeight="1" x14ac:dyDescent="0.2">
      <c r="A1" s="1" t="s">
        <v>85</v>
      </c>
      <c r="B1" s="1"/>
      <c r="C1" s="1"/>
      <c r="D1" s="1"/>
      <c r="F1" s="1" t="s">
        <v>135</v>
      </c>
    </row>
    <row r="2" spans="1:6" ht="22.5" x14ac:dyDescent="0.2">
      <c r="A2" s="1267">
        <v>2025</v>
      </c>
      <c r="B2" s="1268"/>
      <c r="C2" s="625" t="s">
        <v>1856</v>
      </c>
      <c r="D2" s="625" t="s">
        <v>1857</v>
      </c>
    </row>
    <row r="3" spans="1:6" ht="15" customHeight="1" x14ac:dyDescent="0.2">
      <c r="A3" s="626">
        <v>1</v>
      </c>
      <c r="B3" s="874" t="s">
        <v>1858</v>
      </c>
      <c r="C3" s="192">
        <v>123.31632929000001</v>
      </c>
      <c r="D3" s="192" t="s">
        <v>271</v>
      </c>
    </row>
    <row r="4" spans="1:6" ht="15" customHeight="1" x14ac:dyDescent="0.2">
      <c r="A4" s="626">
        <v>2</v>
      </c>
      <c r="B4" s="874" t="s">
        <v>1859</v>
      </c>
      <c r="C4" s="192">
        <v>26.740850809999998</v>
      </c>
      <c r="D4" s="192"/>
    </row>
    <row r="5" spans="1:6" ht="15" customHeight="1" x14ac:dyDescent="0.2">
      <c r="A5" s="626">
        <v>3</v>
      </c>
      <c r="B5" s="875" t="s">
        <v>184</v>
      </c>
      <c r="C5" s="192"/>
      <c r="D5" s="192">
        <v>42.811440109999999</v>
      </c>
    </row>
  </sheetData>
  <mergeCells count="1">
    <mergeCell ref="A2:B2"/>
  </mergeCells>
  <hyperlinks>
    <hyperlink ref="F1" location="Index!A1" display="Index" xr:uid="{5A5D49DA-DA44-4D98-88BC-CBAE52E41981}"/>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D6F3F-33F1-431A-90B8-F996EA4CC564}">
  <sheetPr codeName="Sheet60"/>
  <dimension ref="A1:F23"/>
  <sheetViews>
    <sheetView showGridLines="0" workbookViewId="0"/>
  </sheetViews>
  <sheetFormatPr defaultColWidth="9.140625" defaultRowHeight="15" customHeight="1" x14ac:dyDescent="0.2"/>
  <cols>
    <col min="1" max="1" width="45.7109375" style="8" customWidth="1"/>
    <col min="2" max="5" width="15.7109375" style="8" customWidth="1"/>
    <col min="6" max="6" width="10.7109375" style="8" customWidth="1"/>
    <col min="7" max="16384" width="9.140625" style="8"/>
  </cols>
  <sheetData>
    <row r="1" spans="1:6" ht="15" customHeight="1" x14ac:dyDescent="0.2">
      <c r="A1" s="1" t="s">
        <v>87</v>
      </c>
      <c r="B1" s="1"/>
      <c r="C1" s="1"/>
      <c r="D1" s="1"/>
      <c r="E1" s="444"/>
      <c r="F1" s="1" t="s">
        <v>135</v>
      </c>
    </row>
    <row r="2" spans="1:6" ht="22.5" x14ac:dyDescent="0.2">
      <c r="A2" s="988">
        <v>2025</v>
      </c>
      <c r="B2" s="2" t="s">
        <v>1857</v>
      </c>
      <c r="C2" s="987" t="s">
        <v>1862</v>
      </c>
      <c r="D2" s="987" t="s">
        <v>1860</v>
      </c>
      <c r="E2" s="115"/>
    </row>
    <row r="3" spans="1:6" ht="15" customHeight="1" x14ac:dyDescent="0.2">
      <c r="A3" s="1269" t="s">
        <v>1863</v>
      </c>
      <c r="B3" s="1269"/>
      <c r="C3" s="1269"/>
      <c r="D3" s="1270"/>
      <c r="E3" s="879"/>
    </row>
    <row r="4" spans="1:6" ht="15" customHeight="1" x14ac:dyDescent="0.2">
      <c r="A4" s="876" t="s">
        <v>1864</v>
      </c>
      <c r="B4" s="192">
        <v>32.190977060000002</v>
      </c>
      <c r="C4" s="877"/>
      <c r="D4" s="877"/>
      <c r="E4" s="880"/>
    </row>
    <row r="5" spans="1:6" ht="15" customHeight="1" x14ac:dyDescent="0.2">
      <c r="A5" s="876" t="s">
        <v>1865</v>
      </c>
      <c r="B5" s="192">
        <v>12.942734359999999</v>
      </c>
      <c r="C5" s="877"/>
      <c r="D5" s="877"/>
      <c r="E5" s="880"/>
    </row>
    <row r="6" spans="1:6" ht="15" customHeight="1" x14ac:dyDescent="0.2">
      <c r="A6" s="876" t="s">
        <v>1866</v>
      </c>
      <c r="B6" s="192">
        <v>0</v>
      </c>
      <c r="C6" s="877"/>
      <c r="D6" s="877"/>
      <c r="E6" s="880"/>
    </row>
    <row r="7" spans="1:6" ht="15" customHeight="1" x14ac:dyDescent="0.2">
      <c r="A7" s="876" t="s">
        <v>1867</v>
      </c>
      <c r="B7" s="192">
        <v>0</v>
      </c>
      <c r="C7" s="877"/>
      <c r="D7" s="877"/>
      <c r="E7" s="880"/>
    </row>
    <row r="8" spans="1:6" ht="15" customHeight="1" x14ac:dyDescent="0.2">
      <c r="A8" s="876" t="s">
        <v>1868</v>
      </c>
      <c r="B8" s="192">
        <v>2.8344893799999999</v>
      </c>
      <c r="C8" s="877"/>
      <c r="D8" s="877"/>
      <c r="E8" s="880"/>
    </row>
    <row r="9" spans="1:6" ht="15" customHeight="1" x14ac:dyDescent="0.2">
      <c r="A9" s="876" t="s">
        <v>1869</v>
      </c>
      <c r="B9" s="192">
        <v>126.78340334000001</v>
      </c>
      <c r="C9" s="877"/>
      <c r="D9" s="877"/>
      <c r="E9" s="880"/>
    </row>
    <row r="10" spans="1:6" ht="15" customHeight="1" x14ac:dyDescent="0.2">
      <c r="A10" s="875" t="s">
        <v>184</v>
      </c>
      <c r="B10" s="176">
        <v>174.75160413999998</v>
      </c>
      <c r="C10" s="877"/>
      <c r="D10" s="877"/>
      <c r="E10" s="880"/>
    </row>
    <row r="11" spans="1:6" ht="15" customHeight="1" x14ac:dyDescent="0.2">
      <c r="A11" s="1269" t="s">
        <v>1870</v>
      </c>
      <c r="B11" s="1269"/>
      <c r="C11" s="1269"/>
      <c r="D11" s="1270"/>
      <c r="E11" s="881"/>
    </row>
    <row r="12" spans="1:6" ht="15" customHeight="1" x14ac:dyDescent="0.2">
      <c r="A12" s="506" t="s">
        <v>1451</v>
      </c>
      <c r="B12" s="878"/>
      <c r="C12" s="192">
        <v>4</v>
      </c>
      <c r="D12" s="878"/>
      <c r="E12" s="882"/>
    </row>
    <row r="13" spans="1:6" ht="15" customHeight="1" x14ac:dyDescent="0.2">
      <c r="A13" s="506" t="s">
        <v>1871</v>
      </c>
      <c r="B13" s="878"/>
      <c r="C13" s="192">
        <v>252</v>
      </c>
      <c r="D13" s="878"/>
      <c r="E13" s="882"/>
    </row>
    <row r="14" spans="1:6" ht="15" customHeight="1" x14ac:dyDescent="0.2">
      <c r="A14" s="506" t="s">
        <v>1453</v>
      </c>
      <c r="B14" s="878"/>
      <c r="C14" s="192">
        <v>300</v>
      </c>
      <c r="D14" s="878"/>
      <c r="E14" s="882"/>
    </row>
    <row r="15" spans="1:6" ht="15" customHeight="1" x14ac:dyDescent="0.2">
      <c r="A15" s="506" t="s">
        <v>1872</v>
      </c>
      <c r="B15" s="878"/>
      <c r="C15" s="192">
        <v>529</v>
      </c>
      <c r="D15" s="878"/>
      <c r="E15" s="882"/>
    </row>
    <row r="16" spans="1:6" ht="15" customHeight="1" x14ac:dyDescent="0.2">
      <c r="A16" s="506" t="s">
        <v>1873</v>
      </c>
      <c r="B16" s="878"/>
      <c r="C16" s="192">
        <v>412</v>
      </c>
      <c r="D16" s="878"/>
      <c r="E16" s="882"/>
    </row>
    <row r="17" spans="1:5" ht="15" customHeight="1" x14ac:dyDescent="0.2">
      <c r="A17" s="506" t="s">
        <v>1455</v>
      </c>
      <c r="B17" s="878"/>
      <c r="C17" s="192">
        <v>3770</v>
      </c>
      <c r="D17" s="878"/>
      <c r="E17" s="882"/>
    </row>
    <row r="18" spans="1:5" ht="15" customHeight="1" x14ac:dyDescent="0.2">
      <c r="A18" s="875" t="s">
        <v>184</v>
      </c>
      <c r="B18" s="878"/>
      <c r="C18" s="176">
        <v>5267</v>
      </c>
      <c r="D18" s="878"/>
      <c r="E18" s="882"/>
    </row>
    <row r="19" spans="1:5" ht="15" customHeight="1" x14ac:dyDescent="0.2">
      <c r="A19" s="1269" t="s">
        <v>1874</v>
      </c>
      <c r="B19" s="1269"/>
      <c r="C19" s="1269"/>
      <c r="D19" s="1270"/>
      <c r="E19" s="881"/>
    </row>
    <row r="20" spans="1:5" ht="15" customHeight="1" x14ac:dyDescent="0.2">
      <c r="A20" s="506" t="s">
        <v>1875</v>
      </c>
      <c r="B20" s="878"/>
      <c r="C20" s="878"/>
      <c r="D20" s="192">
        <v>2855.9918917499999</v>
      </c>
      <c r="E20" s="883"/>
    </row>
    <row r="21" spans="1:5" ht="15" customHeight="1" x14ac:dyDescent="0.2">
      <c r="A21" s="506" t="s">
        <v>1861</v>
      </c>
      <c r="B21" s="878"/>
      <c r="C21" s="878"/>
      <c r="D21" s="192">
        <v>3953.7921059999999</v>
      </c>
      <c r="E21" s="883"/>
    </row>
    <row r="22" spans="1:5" ht="15" customHeight="1" x14ac:dyDescent="0.2">
      <c r="A22" s="506" t="s">
        <v>1876</v>
      </c>
      <c r="B22" s="878"/>
      <c r="C22" s="878"/>
      <c r="D22" s="192">
        <v>52614.805128419997</v>
      </c>
      <c r="E22" s="883"/>
    </row>
    <row r="23" spans="1:5" ht="15" customHeight="1" x14ac:dyDescent="0.2">
      <c r="A23" s="875" t="s">
        <v>184</v>
      </c>
      <c r="B23" s="878"/>
      <c r="C23" s="877"/>
      <c r="D23" s="176">
        <v>59424.589126170002</v>
      </c>
      <c r="E23" s="884"/>
    </row>
  </sheetData>
  <mergeCells count="3">
    <mergeCell ref="A3:D3"/>
    <mergeCell ref="A11:D11"/>
    <mergeCell ref="A19:D19"/>
  </mergeCells>
  <hyperlinks>
    <hyperlink ref="F1" location="Index!A1" display="Index" xr:uid="{AF4DDD2E-DD54-43A3-8108-68A4E10CDFD4}"/>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5FA2D-3C20-4144-A1E8-4F32AC1911D0}">
  <sheetPr codeName="Sheet61"/>
  <dimension ref="A1:D4"/>
  <sheetViews>
    <sheetView showGridLines="0" workbookViewId="0">
      <selection sqref="A1:B1"/>
    </sheetView>
  </sheetViews>
  <sheetFormatPr defaultColWidth="9.140625" defaultRowHeight="15" customHeight="1" x14ac:dyDescent="0.2"/>
  <cols>
    <col min="1" max="1" width="75.7109375" style="8" customWidth="1"/>
    <col min="2" max="2" width="15.7109375" style="8" customWidth="1"/>
    <col min="3" max="16384" width="9.140625" style="8"/>
  </cols>
  <sheetData>
    <row r="1" spans="1:4" ht="15" customHeight="1" x14ac:dyDescent="0.2">
      <c r="A1" s="1111" t="s">
        <v>2495</v>
      </c>
      <c r="B1" s="1111"/>
      <c r="D1" s="1" t="s">
        <v>135</v>
      </c>
    </row>
    <row r="2" spans="1:4" ht="22.5" x14ac:dyDescent="0.2">
      <c r="A2" s="888">
        <v>2025</v>
      </c>
      <c r="B2" s="885" t="s">
        <v>1689</v>
      </c>
    </row>
    <row r="3" spans="1:4" ht="15" customHeight="1" x14ac:dyDescent="0.2">
      <c r="A3" s="887" t="s">
        <v>1690</v>
      </c>
      <c r="B3" s="192">
        <v>2898.6367774999999</v>
      </c>
    </row>
    <row r="4" spans="1:4" ht="15" customHeight="1" x14ac:dyDescent="0.2">
      <c r="A4" s="886" t="s">
        <v>1877</v>
      </c>
      <c r="B4" s="192">
        <v>2184.3950518749998</v>
      </c>
    </row>
  </sheetData>
  <mergeCells count="1">
    <mergeCell ref="A1:B1"/>
  </mergeCells>
  <hyperlinks>
    <hyperlink ref="D1" location="Index!A1" display="Index" xr:uid="{4E6C3F53-6564-49E8-9DC5-B5B9E7F217E3}"/>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6B00B-8F20-4372-80C1-02C0736E262A}">
  <sheetPr codeName="Sheet5">
    <pageSetUpPr fitToPage="1"/>
  </sheetPr>
  <dimension ref="A1:W279"/>
  <sheetViews>
    <sheetView showGridLines="0" zoomScaleNormal="100" zoomScalePageLayoutView="85" workbookViewId="0">
      <pane ySplit="1" topLeftCell="A2" activePane="bottomLeft" state="frozen"/>
      <selection activeCell="D1" sqref="D1:E1048576"/>
      <selection pane="bottomLeft"/>
    </sheetView>
  </sheetViews>
  <sheetFormatPr defaultColWidth="8.5703125" defaultRowHeight="15" customHeight="1" x14ac:dyDescent="0.25"/>
  <cols>
    <col min="1" max="1" width="10.7109375" style="61" customWidth="1"/>
    <col min="2" max="2" width="75.7109375" style="61" customWidth="1"/>
    <col min="3" max="8" width="15.7109375" style="64" customWidth="1"/>
    <col min="9" max="10" width="10.7109375" style="64" customWidth="1"/>
    <col min="11" max="16384" width="8.5703125" style="64"/>
  </cols>
  <sheetData>
    <row r="1" spans="1:23" s="61" customFormat="1" ht="15" customHeight="1" x14ac:dyDescent="0.25">
      <c r="A1" s="617" t="s">
        <v>2498</v>
      </c>
      <c r="B1" s="1"/>
      <c r="C1" s="1"/>
      <c r="D1" s="1"/>
      <c r="E1" s="1"/>
      <c r="F1" s="1"/>
      <c r="G1" s="1"/>
      <c r="H1" s="1"/>
      <c r="J1" s="1" t="s">
        <v>135</v>
      </c>
    </row>
    <row r="2" spans="1:23" s="63" customFormat="1" ht="15" customHeight="1" x14ac:dyDescent="0.25">
      <c r="A2" s="62" t="s">
        <v>258</v>
      </c>
      <c r="B2" s="62"/>
      <c r="C2" s="62"/>
      <c r="D2" s="62"/>
      <c r="F2" s="62"/>
      <c r="G2" s="62"/>
      <c r="H2" s="62"/>
      <c r="I2" s="61"/>
      <c r="J2" s="61"/>
      <c r="K2" s="61"/>
      <c r="L2" s="61"/>
      <c r="M2" s="61"/>
      <c r="N2" s="61"/>
      <c r="O2" s="61"/>
      <c r="P2" s="61"/>
      <c r="Q2" s="61"/>
      <c r="R2" s="61"/>
      <c r="S2" s="61"/>
      <c r="T2" s="61"/>
      <c r="U2" s="61"/>
      <c r="V2" s="61"/>
      <c r="W2" s="61"/>
    </row>
    <row r="3" spans="1:23" s="63" customFormat="1" ht="57" thickBot="1" x14ac:dyDescent="0.3">
      <c r="A3" s="1096"/>
      <c r="B3" s="1097"/>
      <c r="C3" s="656" t="s">
        <v>259</v>
      </c>
      <c r="D3" s="1102" t="s">
        <v>260</v>
      </c>
      <c r="E3" s="1103"/>
      <c r="F3" s="1103"/>
      <c r="G3" s="1103"/>
      <c r="H3" s="1104"/>
      <c r="I3" s="61"/>
      <c r="J3" s="61"/>
      <c r="K3" s="61"/>
      <c r="L3" s="61"/>
      <c r="M3" s="61"/>
      <c r="N3" s="61"/>
      <c r="O3" s="61"/>
      <c r="P3" s="61"/>
      <c r="Q3" s="61"/>
      <c r="R3" s="61"/>
      <c r="S3" s="61"/>
      <c r="T3" s="61"/>
      <c r="U3" s="61"/>
      <c r="V3" s="61"/>
      <c r="W3" s="61"/>
    </row>
    <row r="4" spans="1:23" ht="15" customHeight="1" thickBot="1" x14ac:dyDescent="0.3">
      <c r="A4" s="1098"/>
      <c r="B4" s="1099"/>
      <c r="C4" s="290" t="s">
        <v>261</v>
      </c>
      <c r="D4" s="290" t="s">
        <v>261</v>
      </c>
      <c r="E4" s="290" t="s">
        <v>262</v>
      </c>
      <c r="F4" s="290" t="s">
        <v>263</v>
      </c>
      <c r="G4" s="290" t="s">
        <v>264</v>
      </c>
      <c r="H4" s="290" t="s">
        <v>265</v>
      </c>
    </row>
    <row r="5" spans="1:23" ht="15" customHeight="1" x14ac:dyDescent="0.25">
      <c r="A5" s="1100" t="s">
        <v>266</v>
      </c>
      <c r="B5" s="1101"/>
      <c r="C5" s="1007"/>
      <c r="D5" s="1007"/>
      <c r="E5" s="1007"/>
      <c r="F5" s="1007"/>
      <c r="G5" s="1007"/>
      <c r="H5" s="1007"/>
    </row>
    <row r="6" spans="1:23" ht="15" customHeight="1" x14ac:dyDescent="0.25">
      <c r="A6" s="65" t="s">
        <v>267</v>
      </c>
      <c r="B6" s="66" t="s">
        <v>268</v>
      </c>
      <c r="C6" s="1008">
        <v>108507.115962</v>
      </c>
      <c r="D6" s="1009">
        <v>108507.115962</v>
      </c>
      <c r="E6" s="1009">
        <v>108318</v>
      </c>
      <c r="F6" s="1009">
        <v>105726</v>
      </c>
      <c r="G6" s="1010">
        <v>110330</v>
      </c>
      <c r="H6" s="1010">
        <v>111247</v>
      </c>
    </row>
    <row r="7" spans="1:23" ht="15" customHeight="1" x14ac:dyDescent="0.25">
      <c r="A7" s="65" t="s">
        <v>269</v>
      </c>
      <c r="B7" s="67" t="s">
        <v>270</v>
      </c>
      <c r="C7" s="1011">
        <v>108507.115962</v>
      </c>
      <c r="D7" s="1012"/>
      <c r="E7" s="1012" t="s">
        <v>271</v>
      </c>
      <c r="F7" s="1012" t="s">
        <v>271</v>
      </c>
      <c r="G7" s="1012"/>
      <c r="H7" s="1012" t="s">
        <v>271</v>
      </c>
    </row>
    <row r="8" spans="1:23" ht="15" customHeight="1" x14ac:dyDescent="0.25">
      <c r="A8" s="65" t="s">
        <v>272</v>
      </c>
      <c r="B8" s="68" t="s">
        <v>273</v>
      </c>
      <c r="C8" s="1011">
        <v>340739.260588</v>
      </c>
      <c r="D8" s="1013">
        <v>340739.260588</v>
      </c>
      <c r="E8" s="1009">
        <v>336196</v>
      </c>
      <c r="F8" s="1009">
        <v>335804</v>
      </c>
      <c r="G8" s="1010">
        <v>337219</v>
      </c>
      <c r="H8" s="1010">
        <v>333708</v>
      </c>
    </row>
    <row r="9" spans="1:23" ht="15" customHeight="1" x14ac:dyDescent="0.25">
      <c r="A9" s="65" t="s">
        <v>274</v>
      </c>
      <c r="B9" s="66" t="s">
        <v>275</v>
      </c>
      <c r="C9" s="1014">
        <v>0.31844600000000001</v>
      </c>
      <c r="D9" s="1015">
        <v>0.31844600000000001</v>
      </c>
      <c r="E9" s="683">
        <v>0.32219999999999999</v>
      </c>
      <c r="F9" s="683">
        <v>0.31480000000000002</v>
      </c>
      <c r="G9" s="683">
        <v>0.32719999999999999</v>
      </c>
      <c r="H9" s="683">
        <v>0.33339999999999997</v>
      </c>
    </row>
    <row r="10" spans="1:23" ht="15" customHeight="1" x14ac:dyDescent="0.25">
      <c r="A10" s="65" t="s">
        <v>276</v>
      </c>
      <c r="B10" s="67" t="s">
        <v>270</v>
      </c>
      <c r="C10" s="1014">
        <v>0.31844600000000001</v>
      </c>
      <c r="D10" s="1012"/>
      <c r="E10" s="1012" t="s">
        <v>271</v>
      </c>
      <c r="F10" s="1012" t="s">
        <v>271</v>
      </c>
      <c r="G10" s="1012"/>
      <c r="H10" s="1012" t="s">
        <v>271</v>
      </c>
    </row>
    <row r="11" spans="1:23" ht="15" customHeight="1" x14ac:dyDescent="0.25">
      <c r="A11" s="65" t="s">
        <v>277</v>
      </c>
      <c r="B11" s="66" t="s">
        <v>278</v>
      </c>
      <c r="C11" s="1011">
        <v>1155489.901452</v>
      </c>
      <c r="D11" s="1013">
        <v>1155489.901452</v>
      </c>
      <c r="E11" s="1009">
        <v>1198344</v>
      </c>
      <c r="F11" s="1009">
        <v>1186761</v>
      </c>
      <c r="G11" s="1010">
        <v>1178661</v>
      </c>
      <c r="H11" s="1010">
        <v>1129689</v>
      </c>
    </row>
    <row r="12" spans="1:23" ht="15" customHeight="1" x14ac:dyDescent="0.25">
      <c r="A12" s="65" t="s">
        <v>279</v>
      </c>
      <c r="B12" s="66" t="s">
        <v>280</v>
      </c>
      <c r="C12" s="1014">
        <v>9.3906000000000003E-2</v>
      </c>
      <c r="D12" s="1015">
        <v>9.3906000000000003E-2</v>
      </c>
      <c r="E12" s="683">
        <v>9.0399999999999994E-2</v>
      </c>
      <c r="F12" s="683">
        <v>8.9099999999999999E-2</v>
      </c>
      <c r="G12" s="683">
        <v>9.3600000000000003E-2</v>
      </c>
      <c r="H12" s="683">
        <v>9.8500000000000004E-2</v>
      </c>
    </row>
    <row r="13" spans="1:23" ht="15" customHeight="1" x14ac:dyDescent="0.25">
      <c r="A13" s="65" t="s">
        <v>281</v>
      </c>
      <c r="B13" s="67" t="s">
        <v>282</v>
      </c>
      <c r="C13" s="1014">
        <v>9.3906000000000003E-2</v>
      </c>
      <c r="D13" s="1012"/>
      <c r="E13" s="1012" t="s">
        <v>271</v>
      </c>
      <c r="F13" s="1012" t="s">
        <v>271</v>
      </c>
      <c r="G13" s="1012"/>
      <c r="H13" s="1012" t="s">
        <v>271</v>
      </c>
    </row>
    <row r="14" spans="1:23" ht="15" customHeight="1" x14ac:dyDescent="0.25">
      <c r="A14" s="65" t="s">
        <v>201</v>
      </c>
      <c r="B14" s="66" t="s">
        <v>283</v>
      </c>
      <c r="C14" s="1012"/>
      <c r="D14" s="1016"/>
      <c r="E14" s="1016" t="s">
        <v>271</v>
      </c>
      <c r="F14" s="1016" t="s">
        <v>271</v>
      </c>
      <c r="G14" s="1016"/>
      <c r="H14" s="1016" t="s">
        <v>271</v>
      </c>
    </row>
    <row r="15" spans="1:23" ht="22.5" x14ac:dyDescent="0.25">
      <c r="A15" s="65" t="s">
        <v>202</v>
      </c>
      <c r="B15" s="66" t="s">
        <v>284</v>
      </c>
      <c r="C15" s="1012"/>
      <c r="D15" s="1016" t="s">
        <v>285</v>
      </c>
      <c r="E15" s="1016" t="s">
        <v>285</v>
      </c>
      <c r="F15" s="1016" t="s">
        <v>286</v>
      </c>
      <c r="G15" s="1016" t="s">
        <v>285</v>
      </c>
      <c r="H15" s="1016" t="s">
        <v>286</v>
      </c>
    </row>
    <row r="16" spans="1:23" ht="45" x14ac:dyDescent="0.25">
      <c r="A16" s="65" t="s">
        <v>287</v>
      </c>
      <c r="B16" s="66" t="s">
        <v>288</v>
      </c>
      <c r="C16" s="1012"/>
      <c r="D16" s="1016"/>
      <c r="E16" s="1016"/>
      <c r="F16" s="1016"/>
      <c r="G16" s="1016"/>
      <c r="H16" s="1016" t="s">
        <v>271</v>
      </c>
    </row>
    <row r="17" spans="1:8" ht="15" customHeight="1" x14ac:dyDescent="0.25">
      <c r="A17" s="1100" t="s">
        <v>259</v>
      </c>
      <c r="B17" s="1101"/>
      <c r="C17" s="1017"/>
      <c r="D17" s="1017"/>
      <c r="E17" s="1018"/>
      <c r="F17" s="1018"/>
      <c r="G17" s="1018"/>
      <c r="H17" s="1018"/>
    </row>
    <row r="18" spans="1:8" ht="15" customHeight="1" x14ac:dyDescent="0.25">
      <c r="A18" s="65" t="s">
        <v>289</v>
      </c>
      <c r="B18" s="66" t="s">
        <v>290</v>
      </c>
      <c r="C18" s="1019">
        <v>0.22620000000000001</v>
      </c>
      <c r="D18" s="1020"/>
      <c r="E18" s="1020"/>
      <c r="F18" s="1020"/>
      <c r="G18" s="1020"/>
      <c r="H18" s="1020"/>
    </row>
    <row r="19" spans="1:8" ht="15" customHeight="1" x14ac:dyDescent="0.25">
      <c r="A19" s="65" t="s">
        <v>291</v>
      </c>
      <c r="B19" s="67" t="s">
        <v>292</v>
      </c>
      <c r="C19" s="1014">
        <v>0.1893</v>
      </c>
      <c r="D19" s="1020"/>
      <c r="E19" s="1020"/>
      <c r="F19" s="1020"/>
      <c r="G19" s="1020"/>
      <c r="H19" s="1020"/>
    </row>
    <row r="20" spans="1:8" ht="15" customHeight="1" x14ac:dyDescent="0.25">
      <c r="A20" s="65" t="s">
        <v>293</v>
      </c>
      <c r="B20" s="66" t="s">
        <v>294</v>
      </c>
      <c r="C20" s="1014">
        <v>7.2400000000000006E-2</v>
      </c>
      <c r="D20" s="1020"/>
      <c r="E20" s="1020"/>
      <c r="F20" s="1020"/>
      <c r="G20" s="1020"/>
      <c r="H20" s="1020"/>
    </row>
    <row r="21" spans="1:8" ht="15" customHeight="1" x14ac:dyDescent="0.25">
      <c r="A21" s="65" t="s">
        <v>295</v>
      </c>
      <c r="B21" s="67" t="s">
        <v>296</v>
      </c>
      <c r="C21" s="1014">
        <v>7.2400000000000006E-2</v>
      </c>
      <c r="D21" s="1020"/>
      <c r="E21" s="1020"/>
      <c r="F21" s="1020"/>
      <c r="G21" s="1020"/>
      <c r="H21" s="1020"/>
    </row>
    <row r="22" spans="1:8" s="61" customFormat="1" ht="15" customHeight="1" x14ac:dyDescent="0.25"/>
    <row r="23" spans="1:8" s="61" customFormat="1" ht="15" customHeight="1" x14ac:dyDescent="0.25"/>
    <row r="24" spans="1:8" s="61" customFormat="1" ht="15" customHeight="1" x14ac:dyDescent="0.25">
      <c r="C24" s="614"/>
    </row>
    <row r="25" spans="1:8" s="61" customFormat="1" ht="15" customHeight="1" x14ac:dyDescent="0.25"/>
    <row r="26" spans="1:8" s="61" customFormat="1" ht="15" customHeight="1" x14ac:dyDescent="0.25"/>
    <row r="27" spans="1:8" s="61" customFormat="1" ht="15" customHeight="1" x14ac:dyDescent="0.25"/>
    <row r="28" spans="1:8" s="61" customFormat="1" ht="15" customHeight="1" x14ac:dyDescent="0.25"/>
    <row r="29" spans="1:8" s="61" customFormat="1" ht="15" customHeight="1" x14ac:dyDescent="0.25"/>
    <row r="30" spans="1:8" s="61" customFormat="1" ht="15" customHeight="1" x14ac:dyDescent="0.25"/>
    <row r="31" spans="1:8" s="61" customFormat="1" ht="15" customHeight="1" x14ac:dyDescent="0.25"/>
    <row r="32" spans="1:8" s="61" customFormat="1" ht="15" customHeight="1" x14ac:dyDescent="0.25"/>
    <row r="33" s="61" customFormat="1" ht="15" customHeight="1" x14ac:dyDescent="0.25"/>
    <row r="34" s="61" customFormat="1" ht="15" customHeight="1" x14ac:dyDescent="0.25"/>
    <row r="35" s="61" customFormat="1" ht="15" customHeight="1" x14ac:dyDescent="0.25"/>
    <row r="36" s="61" customFormat="1" ht="15" customHeight="1" x14ac:dyDescent="0.25"/>
    <row r="37" s="61" customFormat="1" ht="15" customHeight="1" x14ac:dyDescent="0.25"/>
    <row r="38" s="61" customFormat="1" ht="15" customHeight="1" x14ac:dyDescent="0.25"/>
    <row r="39" s="61" customFormat="1" ht="15" customHeight="1" x14ac:dyDescent="0.25"/>
    <row r="40" s="61" customFormat="1" ht="15" customHeight="1" x14ac:dyDescent="0.25"/>
    <row r="41" s="61" customFormat="1" ht="15" customHeight="1" x14ac:dyDescent="0.25"/>
    <row r="42" s="61" customFormat="1" ht="15" customHeight="1" x14ac:dyDescent="0.25"/>
    <row r="43" s="61" customFormat="1" ht="15" customHeight="1" x14ac:dyDescent="0.25"/>
    <row r="44" s="61" customFormat="1" ht="15" customHeight="1" x14ac:dyDescent="0.25"/>
    <row r="45" s="61" customFormat="1" ht="15" customHeight="1" x14ac:dyDescent="0.25"/>
    <row r="46" s="61" customFormat="1" ht="15" customHeight="1" x14ac:dyDescent="0.25"/>
    <row r="47" s="61" customFormat="1" ht="15" customHeight="1" x14ac:dyDescent="0.25"/>
    <row r="48" s="61" customFormat="1" ht="15" customHeight="1" x14ac:dyDescent="0.25"/>
    <row r="49" s="61" customFormat="1" ht="15" customHeight="1" x14ac:dyDescent="0.25"/>
    <row r="50" s="61" customFormat="1" ht="15" customHeight="1" x14ac:dyDescent="0.25"/>
    <row r="51" s="61" customFormat="1" ht="15" customHeight="1" x14ac:dyDescent="0.25"/>
    <row r="52" s="61" customFormat="1" ht="15" customHeight="1" x14ac:dyDescent="0.25"/>
    <row r="53" s="61" customFormat="1" ht="15" customHeight="1" x14ac:dyDescent="0.25"/>
    <row r="54" s="61" customFormat="1" ht="15" customHeight="1" x14ac:dyDescent="0.25"/>
    <row r="55" s="61" customFormat="1" ht="15" customHeight="1" x14ac:dyDescent="0.25"/>
    <row r="56" s="61" customFormat="1" ht="15" customHeight="1" x14ac:dyDescent="0.25"/>
    <row r="57" s="61" customFormat="1" ht="15" customHeight="1" x14ac:dyDescent="0.25"/>
    <row r="58" s="61" customFormat="1" ht="15" customHeight="1" x14ac:dyDescent="0.25"/>
    <row r="59" s="61" customFormat="1" ht="15" customHeight="1" x14ac:dyDescent="0.25"/>
    <row r="60" s="61" customFormat="1" ht="15" customHeight="1" x14ac:dyDescent="0.25"/>
    <row r="61" s="61" customFormat="1" ht="15" customHeight="1" x14ac:dyDescent="0.25"/>
    <row r="62" s="61" customFormat="1" ht="15" customHeight="1" x14ac:dyDescent="0.25"/>
    <row r="63" s="61" customFormat="1" ht="15" customHeight="1" x14ac:dyDescent="0.25"/>
    <row r="64" s="61" customFormat="1" ht="15" customHeight="1" x14ac:dyDescent="0.25"/>
    <row r="65" s="61" customFormat="1" ht="15" customHeight="1" x14ac:dyDescent="0.25"/>
    <row r="66" s="61" customFormat="1" ht="15" customHeight="1" x14ac:dyDescent="0.25"/>
    <row r="67" s="61" customFormat="1" ht="15" customHeight="1" x14ac:dyDescent="0.25"/>
    <row r="68" s="61" customFormat="1" ht="15" customHeight="1" x14ac:dyDescent="0.25"/>
    <row r="69" s="61" customFormat="1" ht="15" customHeight="1" x14ac:dyDescent="0.25"/>
    <row r="70" s="61" customFormat="1" ht="15" customHeight="1" x14ac:dyDescent="0.25"/>
    <row r="71" s="61" customFormat="1" ht="15" customHeight="1" x14ac:dyDescent="0.25"/>
    <row r="72" s="61" customFormat="1" ht="15" customHeight="1" x14ac:dyDescent="0.25"/>
    <row r="73" s="61" customFormat="1" ht="15" customHeight="1" x14ac:dyDescent="0.25"/>
    <row r="74" s="61" customFormat="1" ht="15" customHeight="1" x14ac:dyDescent="0.25"/>
    <row r="75" s="61" customFormat="1" ht="15" customHeight="1" x14ac:dyDescent="0.25"/>
    <row r="76" s="61" customFormat="1" ht="15" customHeight="1" x14ac:dyDescent="0.25"/>
    <row r="77" s="61" customFormat="1" ht="15" customHeight="1" x14ac:dyDescent="0.25"/>
    <row r="78" s="61" customFormat="1" ht="15" customHeight="1" x14ac:dyDescent="0.25"/>
    <row r="79" s="61" customFormat="1" ht="15" customHeight="1" x14ac:dyDescent="0.25"/>
    <row r="80" s="61" customFormat="1" ht="15" customHeight="1" x14ac:dyDescent="0.25"/>
    <row r="81" s="61" customFormat="1" ht="15" customHeight="1" x14ac:dyDescent="0.25"/>
    <row r="82" s="61" customFormat="1" ht="15" customHeight="1" x14ac:dyDescent="0.25"/>
    <row r="83" s="61" customFormat="1" ht="15" customHeight="1" x14ac:dyDescent="0.25"/>
    <row r="84" s="61" customFormat="1" ht="15" customHeight="1" x14ac:dyDescent="0.25"/>
    <row r="85" s="61" customFormat="1" ht="15" customHeight="1" x14ac:dyDescent="0.25"/>
    <row r="86" s="61" customFormat="1" ht="15" customHeight="1" x14ac:dyDescent="0.25"/>
    <row r="87" s="61" customFormat="1" ht="15" customHeight="1" x14ac:dyDescent="0.25"/>
    <row r="88" s="61" customFormat="1" ht="15" customHeight="1" x14ac:dyDescent="0.25"/>
    <row r="89" s="61" customFormat="1" ht="15" customHeight="1" x14ac:dyDescent="0.25"/>
    <row r="90" s="61" customFormat="1" ht="15" customHeight="1" x14ac:dyDescent="0.25"/>
    <row r="91" s="61" customFormat="1" ht="15" customHeight="1" x14ac:dyDescent="0.25"/>
    <row r="92" s="61" customFormat="1" ht="15" customHeight="1" x14ac:dyDescent="0.25"/>
    <row r="93" s="61" customFormat="1" ht="15" customHeight="1" x14ac:dyDescent="0.25"/>
    <row r="94" s="61" customFormat="1" ht="15" customHeight="1" x14ac:dyDescent="0.25"/>
    <row r="95" s="61" customFormat="1" ht="15" customHeight="1" x14ac:dyDescent="0.25"/>
    <row r="96" s="61" customFormat="1" ht="15" customHeight="1" x14ac:dyDescent="0.25"/>
    <row r="97" s="61" customFormat="1" ht="15" customHeight="1" x14ac:dyDescent="0.25"/>
    <row r="98" s="61" customFormat="1" ht="15" customHeight="1" x14ac:dyDescent="0.25"/>
    <row r="99" s="61" customFormat="1" ht="15" customHeight="1" x14ac:dyDescent="0.25"/>
    <row r="100" s="61" customFormat="1" ht="15" customHeight="1" x14ac:dyDescent="0.25"/>
    <row r="101" s="61" customFormat="1" ht="15" customHeight="1" x14ac:dyDescent="0.25"/>
    <row r="102" s="61" customFormat="1" ht="15" customHeight="1" x14ac:dyDescent="0.25"/>
    <row r="103" s="61" customFormat="1" ht="15" customHeight="1" x14ac:dyDescent="0.25"/>
    <row r="104" s="61" customFormat="1" ht="15" customHeight="1" x14ac:dyDescent="0.25"/>
    <row r="105" s="61" customFormat="1" ht="15" customHeight="1" x14ac:dyDescent="0.25"/>
    <row r="106" s="61" customFormat="1" ht="15" customHeight="1" x14ac:dyDescent="0.25"/>
    <row r="107" s="61" customFormat="1" ht="15" customHeight="1" x14ac:dyDescent="0.25"/>
    <row r="108" s="61" customFormat="1" ht="15" customHeight="1" x14ac:dyDescent="0.25"/>
    <row r="109" s="61" customFormat="1" ht="15" customHeight="1" x14ac:dyDescent="0.25"/>
    <row r="110" s="61" customFormat="1" ht="15" customHeight="1" x14ac:dyDescent="0.25"/>
    <row r="111" s="61" customFormat="1" ht="15" customHeight="1" x14ac:dyDescent="0.25"/>
    <row r="112" s="61" customFormat="1" ht="15" customHeight="1" x14ac:dyDescent="0.25"/>
    <row r="113" s="61" customFormat="1" ht="15" customHeight="1" x14ac:dyDescent="0.25"/>
    <row r="114" s="61" customFormat="1" ht="15" customHeight="1" x14ac:dyDescent="0.25"/>
    <row r="115" s="61" customFormat="1" ht="15" customHeight="1" x14ac:dyDescent="0.25"/>
    <row r="116" s="61" customFormat="1" ht="15" customHeight="1" x14ac:dyDescent="0.25"/>
    <row r="117" s="61" customFormat="1" ht="15" customHeight="1" x14ac:dyDescent="0.25"/>
    <row r="118" s="61" customFormat="1" ht="15" customHeight="1" x14ac:dyDescent="0.25"/>
    <row r="119" s="61" customFormat="1" ht="15" customHeight="1" x14ac:dyDescent="0.25"/>
    <row r="120" s="61" customFormat="1" ht="15" customHeight="1" x14ac:dyDescent="0.25"/>
    <row r="121" s="61" customFormat="1" ht="15" customHeight="1" x14ac:dyDescent="0.25"/>
    <row r="122" s="61" customFormat="1" ht="15" customHeight="1" x14ac:dyDescent="0.25"/>
    <row r="123" s="61" customFormat="1" ht="15" customHeight="1" x14ac:dyDescent="0.25"/>
    <row r="124" s="61" customFormat="1" ht="15" customHeight="1" x14ac:dyDescent="0.25"/>
    <row r="125" s="61" customFormat="1" ht="15" customHeight="1" x14ac:dyDescent="0.25"/>
    <row r="126" s="61" customFormat="1" ht="15" customHeight="1" x14ac:dyDescent="0.25"/>
    <row r="127" s="61" customFormat="1" ht="15" customHeight="1" x14ac:dyDescent="0.25"/>
    <row r="128" s="61" customFormat="1" ht="15" customHeight="1" x14ac:dyDescent="0.25"/>
    <row r="129" s="61" customFormat="1" ht="15" customHeight="1" x14ac:dyDescent="0.25"/>
    <row r="130" s="61" customFormat="1" ht="15" customHeight="1" x14ac:dyDescent="0.25"/>
    <row r="131" s="61" customFormat="1" ht="15" customHeight="1" x14ac:dyDescent="0.25"/>
    <row r="132" s="61" customFormat="1" ht="15" customHeight="1" x14ac:dyDescent="0.25"/>
    <row r="133" s="61" customFormat="1" ht="15" customHeight="1" x14ac:dyDescent="0.25"/>
    <row r="134" s="61" customFormat="1" ht="15" customHeight="1" x14ac:dyDescent="0.25"/>
    <row r="135" s="61" customFormat="1" ht="15" customHeight="1" x14ac:dyDescent="0.25"/>
    <row r="136" s="61" customFormat="1" ht="15" customHeight="1" x14ac:dyDescent="0.25"/>
    <row r="137" s="61" customFormat="1" ht="15" customHeight="1" x14ac:dyDescent="0.25"/>
    <row r="138" s="61" customFormat="1" ht="15" customHeight="1" x14ac:dyDescent="0.25"/>
    <row r="139" s="61" customFormat="1" ht="15" customHeight="1" x14ac:dyDescent="0.25"/>
    <row r="140" s="61" customFormat="1" ht="15" customHeight="1" x14ac:dyDescent="0.25"/>
    <row r="141" s="61" customFormat="1" ht="15" customHeight="1" x14ac:dyDescent="0.25"/>
    <row r="142" s="61" customFormat="1" ht="15" customHeight="1" x14ac:dyDescent="0.25"/>
    <row r="143" s="61" customFormat="1" ht="15" customHeight="1" x14ac:dyDescent="0.25"/>
    <row r="144" s="61" customFormat="1" ht="15" customHeight="1" x14ac:dyDescent="0.25"/>
    <row r="145" s="61" customFormat="1" ht="15" customHeight="1" x14ac:dyDescent="0.25"/>
    <row r="146" s="61" customFormat="1" ht="15" customHeight="1" x14ac:dyDescent="0.25"/>
    <row r="147" s="61" customFormat="1" ht="15" customHeight="1" x14ac:dyDescent="0.25"/>
    <row r="148" s="61" customFormat="1" ht="15" customHeight="1" x14ac:dyDescent="0.25"/>
    <row r="149" s="61" customFormat="1" ht="15" customHeight="1" x14ac:dyDescent="0.25"/>
    <row r="150" s="61" customFormat="1" ht="15" customHeight="1" x14ac:dyDescent="0.25"/>
    <row r="151" s="61" customFormat="1" ht="15" customHeight="1" x14ac:dyDescent="0.25"/>
    <row r="152" s="61" customFormat="1" ht="15" customHeight="1" x14ac:dyDescent="0.25"/>
    <row r="153" s="61" customFormat="1" ht="15" customHeight="1" x14ac:dyDescent="0.25"/>
    <row r="154" s="61" customFormat="1" ht="15" customHeight="1" x14ac:dyDescent="0.25"/>
    <row r="155" s="61" customFormat="1" ht="15" customHeight="1" x14ac:dyDescent="0.25"/>
    <row r="156" s="61" customFormat="1" ht="15" customHeight="1" x14ac:dyDescent="0.25"/>
    <row r="157" s="61" customFormat="1" ht="15" customHeight="1" x14ac:dyDescent="0.25"/>
    <row r="158" s="61" customFormat="1" ht="15" customHeight="1" x14ac:dyDescent="0.25"/>
    <row r="159" s="61" customFormat="1" ht="15" customHeight="1" x14ac:dyDescent="0.25"/>
    <row r="160" s="61" customFormat="1" ht="15" customHeight="1" x14ac:dyDescent="0.25"/>
    <row r="161" s="61" customFormat="1" ht="15" customHeight="1" x14ac:dyDescent="0.25"/>
    <row r="162" s="61" customFormat="1" ht="15" customHeight="1" x14ac:dyDescent="0.25"/>
    <row r="163" s="61" customFormat="1" ht="15" customHeight="1" x14ac:dyDescent="0.25"/>
    <row r="164" s="61" customFormat="1" ht="15" customHeight="1" x14ac:dyDescent="0.25"/>
    <row r="165" s="61" customFormat="1" ht="15" customHeight="1" x14ac:dyDescent="0.25"/>
    <row r="166" s="61" customFormat="1" ht="15" customHeight="1" x14ac:dyDescent="0.25"/>
    <row r="167" s="61" customFormat="1" ht="15" customHeight="1" x14ac:dyDescent="0.25"/>
    <row r="168" s="61" customFormat="1" ht="15" customHeight="1" x14ac:dyDescent="0.25"/>
    <row r="169" s="61" customFormat="1" ht="15" customHeight="1" x14ac:dyDescent="0.25"/>
    <row r="170" s="61" customFormat="1" ht="15" customHeight="1" x14ac:dyDescent="0.25"/>
    <row r="171" s="61" customFormat="1" ht="15" customHeight="1" x14ac:dyDescent="0.25"/>
    <row r="172" s="61" customFormat="1" ht="15" customHeight="1" x14ac:dyDescent="0.25"/>
    <row r="173" s="61" customFormat="1" ht="15" customHeight="1" x14ac:dyDescent="0.25"/>
    <row r="174" s="61" customFormat="1" ht="15" customHeight="1" x14ac:dyDescent="0.25"/>
    <row r="175" s="61" customFormat="1" ht="15" customHeight="1" x14ac:dyDescent="0.25"/>
    <row r="176" s="61" customFormat="1" ht="15" customHeight="1" x14ac:dyDescent="0.25"/>
    <row r="177" s="61" customFormat="1" ht="15" customHeight="1" x14ac:dyDescent="0.25"/>
    <row r="178" s="61" customFormat="1" ht="15" customHeight="1" x14ac:dyDescent="0.25"/>
    <row r="179" s="61" customFormat="1" ht="15" customHeight="1" x14ac:dyDescent="0.25"/>
    <row r="180" s="61" customFormat="1" ht="15" customHeight="1" x14ac:dyDescent="0.25"/>
    <row r="181" s="61" customFormat="1" ht="15" customHeight="1" x14ac:dyDescent="0.25"/>
    <row r="182" s="61" customFormat="1" ht="15" customHeight="1" x14ac:dyDescent="0.25"/>
    <row r="183" s="61" customFormat="1" ht="15" customHeight="1" x14ac:dyDescent="0.25"/>
    <row r="184" s="61" customFormat="1" ht="15" customHeight="1" x14ac:dyDescent="0.25"/>
    <row r="185" s="61" customFormat="1" ht="15" customHeight="1" x14ac:dyDescent="0.25"/>
    <row r="186" s="61" customFormat="1" ht="15" customHeight="1" x14ac:dyDescent="0.25"/>
    <row r="187" s="61" customFormat="1" ht="15" customHeight="1" x14ac:dyDescent="0.25"/>
    <row r="188" s="61" customFormat="1" ht="15" customHeight="1" x14ac:dyDescent="0.25"/>
    <row r="189" s="61" customFormat="1" ht="15" customHeight="1" x14ac:dyDescent="0.25"/>
    <row r="190" s="61" customFormat="1" ht="15" customHeight="1" x14ac:dyDescent="0.25"/>
    <row r="191" s="61" customFormat="1" ht="15" customHeight="1" x14ac:dyDescent="0.25"/>
    <row r="192" s="61" customFormat="1" ht="15" customHeight="1" x14ac:dyDescent="0.25"/>
    <row r="193" s="61" customFormat="1" ht="15" customHeight="1" x14ac:dyDescent="0.25"/>
    <row r="194" s="61" customFormat="1" ht="15" customHeight="1" x14ac:dyDescent="0.25"/>
    <row r="195" s="61" customFormat="1" ht="15" customHeight="1" x14ac:dyDescent="0.25"/>
    <row r="196" s="61" customFormat="1" ht="15" customHeight="1" x14ac:dyDescent="0.25"/>
    <row r="197" s="61" customFormat="1" ht="15" customHeight="1" x14ac:dyDescent="0.25"/>
    <row r="198" s="61" customFormat="1" ht="15" customHeight="1" x14ac:dyDescent="0.25"/>
    <row r="199" s="61" customFormat="1" ht="15" customHeight="1" x14ac:dyDescent="0.25"/>
    <row r="200" s="61" customFormat="1" ht="15" customHeight="1" x14ac:dyDescent="0.25"/>
    <row r="201" s="61" customFormat="1" ht="15" customHeight="1" x14ac:dyDescent="0.25"/>
    <row r="202" s="61" customFormat="1" ht="15" customHeight="1" x14ac:dyDescent="0.25"/>
    <row r="203" s="61" customFormat="1" ht="15" customHeight="1" x14ac:dyDescent="0.25"/>
    <row r="204" s="61" customFormat="1" ht="15" customHeight="1" x14ac:dyDescent="0.25"/>
    <row r="205" s="61" customFormat="1" ht="15" customHeight="1" x14ac:dyDescent="0.25"/>
    <row r="206" s="61" customFormat="1" ht="15" customHeight="1" x14ac:dyDescent="0.25"/>
    <row r="207" s="61" customFormat="1" ht="15" customHeight="1" x14ac:dyDescent="0.25"/>
    <row r="208" s="61" customFormat="1" ht="15" customHeight="1" x14ac:dyDescent="0.25"/>
    <row r="209" s="61" customFormat="1" ht="15" customHeight="1" x14ac:dyDescent="0.25"/>
    <row r="210" s="61" customFormat="1" ht="15" customHeight="1" x14ac:dyDescent="0.25"/>
    <row r="211" s="61" customFormat="1" ht="15" customHeight="1" x14ac:dyDescent="0.25"/>
    <row r="212" s="61" customFormat="1" ht="15" customHeight="1" x14ac:dyDescent="0.25"/>
    <row r="213" s="61" customFormat="1" ht="15" customHeight="1" x14ac:dyDescent="0.25"/>
    <row r="214" s="61" customFormat="1" ht="15" customHeight="1" x14ac:dyDescent="0.25"/>
    <row r="215" s="61" customFormat="1" ht="15" customHeight="1" x14ac:dyDescent="0.25"/>
    <row r="216" s="61" customFormat="1" ht="15" customHeight="1" x14ac:dyDescent="0.25"/>
    <row r="217" s="61" customFormat="1" ht="15" customHeight="1" x14ac:dyDescent="0.25"/>
    <row r="218" s="61" customFormat="1" ht="15" customHeight="1" x14ac:dyDescent="0.25"/>
    <row r="219" s="61" customFormat="1" ht="15" customHeight="1" x14ac:dyDescent="0.25"/>
    <row r="220" s="61" customFormat="1" ht="15" customHeight="1" x14ac:dyDescent="0.25"/>
    <row r="221" s="61" customFormat="1" ht="15" customHeight="1" x14ac:dyDescent="0.25"/>
    <row r="222" s="61" customFormat="1" ht="15" customHeight="1" x14ac:dyDescent="0.25"/>
    <row r="223" s="61" customFormat="1" ht="15" customHeight="1" x14ac:dyDescent="0.25"/>
    <row r="224" s="61" customFormat="1" ht="15" customHeight="1" x14ac:dyDescent="0.25"/>
    <row r="225" s="61" customFormat="1" ht="15" customHeight="1" x14ac:dyDescent="0.25"/>
    <row r="226" s="61" customFormat="1" ht="15" customHeight="1" x14ac:dyDescent="0.25"/>
    <row r="227" s="61" customFormat="1" ht="15" customHeight="1" x14ac:dyDescent="0.25"/>
    <row r="228" s="61" customFormat="1" ht="15" customHeight="1" x14ac:dyDescent="0.25"/>
    <row r="229" s="61" customFormat="1" ht="15" customHeight="1" x14ac:dyDescent="0.25"/>
    <row r="230" s="61" customFormat="1" ht="15" customHeight="1" x14ac:dyDescent="0.25"/>
    <row r="231" s="61" customFormat="1" ht="15" customHeight="1" x14ac:dyDescent="0.25"/>
    <row r="232" s="61" customFormat="1" ht="15" customHeight="1" x14ac:dyDescent="0.25"/>
    <row r="233" s="61" customFormat="1" ht="15" customHeight="1" x14ac:dyDescent="0.25"/>
    <row r="234" s="61" customFormat="1" ht="15" customHeight="1" x14ac:dyDescent="0.25"/>
    <row r="235" s="61" customFormat="1" ht="15" customHeight="1" x14ac:dyDescent="0.25"/>
    <row r="236" s="61" customFormat="1" ht="15" customHeight="1" x14ac:dyDescent="0.25"/>
    <row r="237" s="61" customFormat="1" ht="15" customHeight="1" x14ac:dyDescent="0.25"/>
    <row r="238" s="61" customFormat="1" ht="15" customHeight="1" x14ac:dyDescent="0.25"/>
    <row r="239" s="61" customFormat="1" ht="15" customHeight="1" x14ac:dyDescent="0.25"/>
    <row r="240" s="61" customFormat="1" ht="15" customHeight="1" x14ac:dyDescent="0.25"/>
    <row r="241" s="61" customFormat="1" ht="15" customHeight="1" x14ac:dyDescent="0.25"/>
    <row r="242" s="61" customFormat="1" ht="15" customHeight="1" x14ac:dyDescent="0.25"/>
    <row r="243" s="61" customFormat="1" ht="15" customHeight="1" x14ac:dyDescent="0.25"/>
    <row r="244" s="61" customFormat="1" ht="15" customHeight="1" x14ac:dyDescent="0.25"/>
    <row r="245" s="61" customFormat="1" ht="15" customHeight="1" x14ac:dyDescent="0.25"/>
    <row r="246" s="61" customFormat="1" ht="15" customHeight="1" x14ac:dyDescent="0.25"/>
    <row r="247" s="61" customFormat="1" ht="15" customHeight="1" x14ac:dyDescent="0.25"/>
    <row r="248" s="61" customFormat="1" ht="15" customHeight="1" x14ac:dyDescent="0.25"/>
    <row r="249" s="61" customFormat="1" ht="15" customHeight="1" x14ac:dyDescent="0.25"/>
    <row r="250" s="61" customFormat="1" ht="15" customHeight="1" x14ac:dyDescent="0.25"/>
    <row r="251" s="61" customFormat="1" ht="15" customHeight="1" x14ac:dyDescent="0.25"/>
    <row r="252" s="61" customFormat="1" ht="15" customHeight="1" x14ac:dyDescent="0.25"/>
    <row r="253" s="61" customFormat="1" ht="15" customHeight="1" x14ac:dyDescent="0.25"/>
    <row r="254" s="61" customFormat="1" ht="15" customHeight="1" x14ac:dyDescent="0.25"/>
    <row r="255" s="61" customFormat="1" ht="15" customHeight="1" x14ac:dyDescent="0.25"/>
    <row r="256" s="61" customFormat="1" ht="15" customHeight="1" x14ac:dyDescent="0.25"/>
    <row r="257" s="61" customFormat="1" ht="15" customHeight="1" x14ac:dyDescent="0.25"/>
    <row r="258" s="61" customFormat="1" ht="15" customHeight="1" x14ac:dyDescent="0.25"/>
    <row r="259" s="61" customFormat="1" ht="15" customHeight="1" x14ac:dyDescent="0.25"/>
    <row r="260" s="61" customFormat="1" ht="15" customHeight="1" x14ac:dyDescent="0.25"/>
    <row r="261" s="61" customFormat="1" ht="15" customHeight="1" x14ac:dyDescent="0.25"/>
    <row r="262" s="61" customFormat="1" ht="15" customHeight="1" x14ac:dyDescent="0.25"/>
    <row r="263" s="61" customFormat="1" ht="15" customHeight="1" x14ac:dyDescent="0.25"/>
    <row r="264" s="61" customFormat="1" ht="15" customHeight="1" x14ac:dyDescent="0.25"/>
    <row r="265" s="61" customFormat="1" ht="15" customHeight="1" x14ac:dyDescent="0.25"/>
    <row r="266" s="61" customFormat="1" ht="15" customHeight="1" x14ac:dyDescent="0.25"/>
    <row r="267" s="61" customFormat="1" ht="15" customHeight="1" x14ac:dyDescent="0.25"/>
    <row r="268" s="61" customFormat="1" ht="15" customHeight="1" x14ac:dyDescent="0.25"/>
    <row r="269" s="61" customFormat="1" ht="15" customHeight="1" x14ac:dyDescent="0.25"/>
    <row r="270" s="61" customFormat="1" ht="15" customHeight="1" x14ac:dyDescent="0.25"/>
    <row r="271" s="61" customFormat="1" ht="15" customHeight="1" x14ac:dyDescent="0.25"/>
    <row r="272" s="61" customFormat="1" ht="15" customHeight="1" x14ac:dyDescent="0.25"/>
    <row r="273" s="61" customFormat="1" ht="15" customHeight="1" x14ac:dyDescent="0.25"/>
    <row r="274" s="61" customFormat="1" ht="15" customHeight="1" x14ac:dyDescent="0.25"/>
    <row r="275" s="61" customFormat="1" ht="15" customHeight="1" x14ac:dyDescent="0.25"/>
    <row r="276" s="61" customFormat="1" ht="15" customHeight="1" x14ac:dyDescent="0.25"/>
    <row r="277" s="61" customFormat="1" ht="15" customHeight="1" x14ac:dyDescent="0.25"/>
    <row r="278" s="61" customFormat="1" ht="15" customHeight="1" x14ac:dyDescent="0.25"/>
    <row r="279" s="61" customFormat="1" ht="15" customHeight="1" x14ac:dyDescent="0.25"/>
  </sheetData>
  <mergeCells count="4">
    <mergeCell ref="A3:B4"/>
    <mergeCell ref="A5:B5"/>
    <mergeCell ref="A17:B17"/>
    <mergeCell ref="D3:H3"/>
  </mergeCells>
  <conditionalFormatting sqref="C5:H5 C14:C16 C17:D17">
    <cfRule type="cellIs" dxfId="10" priority="20" stopIfTrue="1" operator="lessThan">
      <formula>0</formula>
    </cfRule>
  </conditionalFormatting>
  <conditionalFormatting sqref="D7:H7">
    <cfRule type="cellIs" dxfId="9" priority="9" stopIfTrue="1" operator="lessThan">
      <formula>0</formula>
    </cfRule>
  </conditionalFormatting>
  <conditionalFormatting sqref="D10:H10">
    <cfRule type="cellIs" dxfId="8" priority="5" stopIfTrue="1" operator="lessThan">
      <formula>0</formula>
    </cfRule>
  </conditionalFormatting>
  <conditionalFormatting sqref="D13:H13">
    <cfRule type="cellIs" dxfId="7" priority="1" stopIfTrue="1" operator="lessThan">
      <formula>0</formula>
    </cfRule>
  </conditionalFormatting>
  <hyperlinks>
    <hyperlink ref="J1" location="Index!A1" display="Index" xr:uid="{EB6746B0-96F4-4535-99F3-5CC8D4DEBA6A}"/>
  </hyperlinks>
  <pageMargins left="0.70866141732283472" right="0.70866141732283472" top="0.74803149606299213" bottom="0.74803149606299213" header="0.31496062992125984" footer="0.31496062992125984"/>
  <pageSetup paperSize="9" scale="91" orientation="landscape" r:id="rId1"/>
  <ignoredErrors>
    <ignoredError sqref="A6 A8:A9 A11:A12" numberStoredAsText="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D5DDA-E18F-4994-B20B-41FB84AC2723}">
  <sheetPr codeName="Sheet64">
    <pageSetUpPr fitToPage="1"/>
  </sheetPr>
  <dimension ref="A1:R37"/>
  <sheetViews>
    <sheetView showGridLines="0" zoomScaleNormal="100" workbookViewId="0"/>
  </sheetViews>
  <sheetFormatPr defaultColWidth="15.7109375" defaultRowHeight="15" customHeight="1" x14ac:dyDescent="0.2"/>
  <cols>
    <col min="1" max="1" width="18.85546875" style="8" customWidth="1"/>
    <col min="2" max="16" width="13.42578125" style="8" customWidth="1"/>
    <col min="17" max="16384" width="15.7109375" style="8"/>
  </cols>
  <sheetData>
    <row r="1" spans="1:18" ht="15" customHeight="1" x14ac:dyDescent="0.2">
      <c r="A1" s="1" t="s">
        <v>92</v>
      </c>
      <c r="B1" s="1"/>
      <c r="C1" s="1"/>
      <c r="D1" s="1"/>
      <c r="E1" s="1"/>
      <c r="F1" s="1"/>
      <c r="G1" s="1"/>
      <c r="H1" s="1"/>
      <c r="I1" s="1"/>
      <c r="J1" s="1"/>
      <c r="K1" s="1"/>
      <c r="L1" s="1"/>
      <c r="M1" s="1"/>
      <c r="N1" s="1"/>
      <c r="O1" s="1"/>
      <c r="P1" s="535"/>
      <c r="R1" s="1" t="s">
        <v>135</v>
      </c>
    </row>
    <row r="2" spans="1:18" ht="15" customHeight="1" x14ac:dyDescent="0.2">
      <c r="A2" s="1271">
        <v>2025</v>
      </c>
      <c r="B2" s="1120" t="s">
        <v>1878</v>
      </c>
      <c r="C2" s="1120"/>
      <c r="D2" s="1120"/>
      <c r="E2" s="1120"/>
      <c r="F2" s="1120"/>
      <c r="G2" s="1120"/>
      <c r="H2" s="1120"/>
      <c r="I2" s="1120" t="s">
        <v>1879</v>
      </c>
      <c r="J2" s="1120"/>
      <c r="K2" s="1120"/>
      <c r="L2" s="1120"/>
      <c r="M2" s="1120" t="s">
        <v>1880</v>
      </c>
      <c r="N2" s="1120"/>
      <c r="O2" s="1120"/>
      <c r="P2" s="1120"/>
    </row>
    <row r="3" spans="1:18" ht="15" customHeight="1" x14ac:dyDescent="0.2">
      <c r="A3" s="1272"/>
      <c r="B3" s="1120" t="s">
        <v>1881</v>
      </c>
      <c r="C3" s="1120"/>
      <c r="D3" s="1120"/>
      <c r="E3" s="1120"/>
      <c r="F3" s="1120" t="s">
        <v>1882</v>
      </c>
      <c r="G3" s="1120"/>
      <c r="H3" s="110" t="s">
        <v>1811</v>
      </c>
      <c r="I3" s="1120" t="s">
        <v>1881</v>
      </c>
      <c r="J3" s="1120"/>
      <c r="K3" s="1274" t="s">
        <v>1882</v>
      </c>
      <c r="L3" s="1274" t="s">
        <v>1811</v>
      </c>
      <c r="M3" s="1120" t="s">
        <v>1881</v>
      </c>
      <c r="N3" s="1120"/>
      <c r="O3" s="1274" t="s">
        <v>1882</v>
      </c>
      <c r="P3" s="1274" t="s">
        <v>1811</v>
      </c>
    </row>
    <row r="4" spans="1:18" ht="15" customHeight="1" x14ac:dyDescent="0.2">
      <c r="A4" s="1272"/>
      <c r="B4" s="1120" t="s">
        <v>1883</v>
      </c>
      <c r="C4" s="1120"/>
      <c r="D4" s="1120" t="s">
        <v>1884</v>
      </c>
      <c r="E4" s="1120"/>
      <c r="F4" s="622"/>
      <c r="G4" s="1274" t="s">
        <v>1885</v>
      </c>
      <c r="H4" s="1274"/>
      <c r="I4" s="1274" t="s">
        <v>1883</v>
      </c>
      <c r="J4" s="1274" t="s">
        <v>1884</v>
      </c>
      <c r="K4" s="1274"/>
      <c r="L4" s="1274"/>
      <c r="M4" s="1274" t="s">
        <v>1883</v>
      </c>
      <c r="N4" s="1274" t="s">
        <v>1884</v>
      </c>
      <c r="O4" s="1274"/>
      <c r="P4" s="1274"/>
    </row>
    <row r="5" spans="1:18" ht="15" customHeight="1" x14ac:dyDescent="0.2">
      <c r="A5" s="1273"/>
      <c r="B5" s="422"/>
      <c r="C5" s="422" t="s">
        <v>1885</v>
      </c>
      <c r="D5" s="110"/>
      <c r="E5" s="422" t="s">
        <v>1885</v>
      </c>
      <c r="F5" s="422"/>
      <c r="G5" s="1274"/>
      <c r="H5" s="1274"/>
      <c r="I5" s="1274"/>
      <c r="J5" s="1274"/>
      <c r="K5" s="1274"/>
      <c r="L5" s="1274"/>
      <c r="M5" s="1274"/>
      <c r="N5" s="1274"/>
      <c r="O5" s="1274"/>
      <c r="P5" s="1274"/>
    </row>
    <row r="6" spans="1:18" ht="15" customHeight="1" x14ac:dyDescent="0.2">
      <c r="A6" s="889" t="s">
        <v>1886</v>
      </c>
      <c r="B6" s="19"/>
      <c r="C6" s="895"/>
      <c r="D6" s="895"/>
      <c r="E6" s="895"/>
      <c r="F6" s="896">
        <v>13041</v>
      </c>
      <c r="G6" s="896">
        <v>13041</v>
      </c>
      <c r="H6" s="896">
        <v>13049</v>
      </c>
      <c r="I6" s="896">
        <v>5206</v>
      </c>
      <c r="J6" s="896">
        <v>7169</v>
      </c>
      <c r="K6" s="896"/>
      <c r="L6" s="896">
        <v>12375</v>
      </c>
      <c r="M6" s="896">
        <v>3954</v>
      </c>
      <c r="N6" s="896">
        <v>913</v>
      </c>
      <c r="O6" s="896"/>
      <c r="P6" s="896">
        <v>4867</v>
      </c>
    </row>
    <row r="7" spans="1:18" ht="15" customHeight="1" x14ac:dyDescent="0.2">
      <c r="A7" s="890" t="s">
        <v>1887</v>
      </c>
      <c r="B7" s="895"/>
      <c r="C7" s="895"/>
      <c r="D7" s="895"/>
      <c r="E7" s="895"/>
      <c r="F7" s="895"/>
      <c r="G7" s="895"/>
      <c r="H7" s="895"/>
      <c r="I7" s="895">
        <v>1770</v>
      </c>
      <c r="J7" s="895">
        <v>5542</v>
      </c>
      <c r="K7" s="895"/>
      <c r="L7" s="895">
        <v>7311</v>
      </c>
      <c r="M7" s="895">
        <v>2080</v>
      </c>
      <c r="N7" s="895">
        <v>263</v>
      </c>
      <c r="O7" s="895"/>
      <c r="P7" s="895">
        <v>2342</v>
      </c>
    </row>
    <row r="8" spans="1:18" ht="15" customHeight="1" x14ac:dyDescent="0.2">
      <c r="A8" s="890" t="s">
        <v>1888</v>
      </c>
      <c r="B8" s="895"/>
      <c r="C8" s="895"/>
      <c r="D8" s="895"/>
      <c r="E8" s="895"/>
      <c r="F8" s="895"/>
      <c r="G8" s="895"/>
      <c r="H8" s="895"/>
      <c r="I8" s="895">
        <v>5</v>
      </c>
      <c r="J8" s="895">
        <v>1137</v>
      </c>
      <c r="K8" s="895"/>
      <c r="L8" s="895">
        <v>1142</v>
      </c>
      <c r="M8" s="895">
        <v>668</v>
      </c>
      <c r="N8" s="895">
        <v>237</v>
      </c>
      <c r="O8" s="895"/>
      <c r="P8" s="895">
        <v>905</v>
      </c>
    </row>
    <row r="9" spans="1:18" ht="15" customHeight="1" x14ac:dyDescent="0.2">
      <c r="A9" s="890" t="s">
        <v>1889</v>
      </c>
      <c r="B9" s="895"/>
      <c r="C9" s="895"/>
      <c r="D9" s="895"/>
      <c r="E9" s="895"/>
      <c r="F9" s="895"/>
      <c r="G9" s="895"/>
      <c r="H9" s="895"/>
      <c r="I9" s="895">
        <v>200</v>
      </c>
      <c r="J9" s="895">
        <v>2018</v>
      </c>
      <c r="K9" s="895"/>
      <c r="L9" s="895">
        <v>2218</v>
      </c>
      <c r="M9" s="895"/>
      <c r="N9" s="895"/>
      <c r="O9" s="895"/>
      <c r="P9" s="895"/>
    </row>
    <row r="10" spans="1:18" ht="15" customHeight="1" x14ac:dyDescent="0.2">
      <c r="A10" s="890" t="s">
        <v>1890</v>
      </c>
      <c r="B10" s="895"/>
      <c r="C10" s="895"/>
      <c r="D10" s="895"/>
      <c r="E10" s="895"/>
      <c r="F10" s="895"/>
      <c r="G10" s="895"/>
      <c r="H10" s="895"/>
      <c r="I10" s="895">
        <v>1565</v>
      </c>
      <c r="J10" s="895">
        <v>2387</v>
      </c>
      <c r="K10" s="895"/>
      <c r="L10" s="895">
        <v>3952</v>
      </c>
      <c r="M10" s="895">
        <v>1412</v>
      </c>
      <c r="N10" s="895">
        <v>26</v>
      </c>
      <c r="O10" s="895"/>
      <c r="P10" s="895">
        <v>1437</v>
      </c>
    </row>
    <row r="11" spans="1:18" ht="15" customHeight="1" x14ac:dyDescent="0.2">
      <c r="A11" s="890" t="s">
        <v>1891</v>
      </c>
      <c r="B11" s="895"/>
      <c r="C11" s="895"/>
      <c r="D11" s="895"/>
      <c r="E11" s="895"/>
      <c r="F11" s="895"/>
      <c r="G11" s="895"/>
      <c r="H11" s="895"/>
      <c r="I11" s="895"/>
      <c r="J11" s="895"/>
      <c r="K11" s="895"/>
      <c r="L11" s="895"/>
      <c r="M11" s="895"/>
      <c r="N11" s="895"/>
      <c r="O11" s="895"/>
      <c r="P11" s="895">
        <v>0</v>
      </c>
    </row>
    <row r="12" spans="1:18" ht="15" customHeight="1" x14ac:dyDescent="0.2">
      <c r="A12" s="890" t="s">
        <v>1892</v>
      </c>
      <c r="B12" s="895"/>
      <c r="C12" s="895"/>
      <c r="D12" s="895"/>
      <c r="E12" s="895"/>
      <c r="F12" s="895">
        <v>13041</v>
      </c>
      <c r="G12" s="895">
        <v>13041</v>
      </c>
      <c r="H12" s="895">
        <v>13049</v>
      </c>
      <c r="I12" s="895">
        <v>3436</v>
      </c>
      <c r="J12" s="895">
        <v>1628</v>
      </c>
      <c r="K12" s="895"/>
      <c r="L12" s="895">
        <v>5064</v>
      </c>
      <c r="M12" s="895">
        <v>1874</v>
      </c>
      <c r="N12" s="895">
        <v>651</v>
      </c>
      <c r="O12" s="895"/>
      <c r="P12" s="895">
        <v>2525</v>
      </c>
    </row>
    <row r="13" spans="1:18" ht="15" customHeight="1" x14ac:dyDescent="0.2">
      <c r="A13" s="890" t="s">
        <v>1893</v>
      </c>
      <c r="B13" s="895"/>
      <c r="C13" s="895"/>
      <c r="D13" s="895"/>
      <c r="E13" s="895"/>
      <c r="F13" s="895">
        <v>9900</v>
      </c>
      <c r="G13" s="895">
        <v>9900</v>
      </c>
      <c r="H13" s="895">
        <v>9900</v>
      </c>
      <c r="I13" s="895"/>
      <c r="J13" s="895">
        <v>271</v>
      </c>
      <c r="K13" s="895"/>
      <c r="L13" s="895">
        <v>0</v>
      </c>
      <c r="M13" s="895"/>
      <c r="N13" s="895"/>
      <c r="O13" s="895"/>
      <c r="P13" s="895"/>
    </row>
    <row r="14" spans="1:18" ht="15" customHeight="1" x14ac:dyDescent="0.2">
      <c r="A14" s="890" t="s">
        <v>1894</v>
      </c>
      <c r="B14" s="895"/>
      <c r="C14" s="895"/>
      <c r="D14" s="895"/>
      <c r="E14" s="895"/>
      <c r="F14" s="895"/>
      <c r="G14" s="895"/>
      <c r="H14" s="895"/>
      <c r="I14" s="895"/>
      <c r="J14" s="895">
        <v>234</v>
      </c>
      <c r="K14" s="895"/>
      <c r="L14" s="895">
        <v>234</v>
      </c>
      <c r="M14" s="895"/>
      <c r="N14" s="895"/>
      <c r="O14" s="895"/>
      <c r="P14" s="895"/>
    </row>
    <row r="15" spans="1:18" ht="15" customHeight="1" x14ac:dyDescent="0.2">
      <c r="A15" s="890" t="s">
        <v>1895</v>
      </c>
      <c r="B15" s="895"/>
      <c r="C15" s="895"/>
      <c r="D15" s="895"/>
      <c r="E15" s="895"/>
      <c r="F15" s="895">
        <v>3141</v>
      </c>
      <c r="G15" s="895">
        <v>3141</v>
      </c>
      <c r="H15" s="895">
        <v>3149</v>
      </c>
      <c r="I15" s="895">
        <v>3436</v>
      </c>
      <c r="J15" s="895">
        <v>889</v>
      </c>
      <c r="K15" s="895"/>
      <c r="L15" s="895">
        <v>4325</v>
      </c>
      <c r="M15" s="895">
        <v>1874</v>
      </c>
      <c r="N15" s="895">
        <v>637</v>
      </c>
      <c r="O15" s="895"/>
      <c r="P15" s="895">
        <v>2512</v>
      </c>
    </row>
    <row r="16" spans="1:18" ht="15" customHeight="1" x14ac:dyDescent="0.2">
      <c r="A16" s="890" t="s">
        <v>1896</v>
      </c>
      <c r="B16" s="895"/>
      <c r="C16" s="895"/>
      <c r="D16" s="895"/>
      <c r="E16" s="895"/>
      <c r="F16" s="895"/>
      <c r="G16" s="895"/>
      <c r="H16" s="895"/>
      <c r="I16" s="895"/>
      <c r="J16" s="895">
        <v>234</v>
      </c>
      <c r="K16" s="895"/>
      <c r="L16" s="895">
        <v>234</v>
      </c>
      <c r="M16" s="895"/>
      <c r="N16" s="895"/>
      <c r="O16" s="895"/>
      <c r="P16" s="895"/>
    </row>
    <row r="17" spans="1:16" ht="15" customHeight="1" x14ac:dyDescent="0.2">
      <c r="A17" s="890" t="s">
        <v>1891</v>
      </c>
      <c r="B17" s="895"/>
      <c r="C17" s="895"/>
      <c r="D17" s="895"/>
      <c r="E17" s="895"/>
      <c r="F17" s="895"/>
      <c r="G17" s="895"/>
      <c r="H17" s="895"/>
      <c r="I17" s="895"/>
      <c r="J17" s="895"/>
      <c r="K17" s="895"/>
      <c r="L17" s="895"/>
      <c r="M17" s="895"/>
      <c r="N17" s="895"/>
      <c r="O17" s="895"/>
      <c r="P17" s="895"/>
    </row>
    <row r="18" spans="1:16" ht="15" customHeight="1" x14ac:dyDescent="0.2">
      <c r="J18" s="536"/>
    </row>
    <row r="19" spans="1:16" ht="15" customHeight="1" x14ac:dyDescent="0.2">
      <c r="F19" s="490"/>
      <c r="G19" s="490"/>
      <c r="H19" s="490"/>
      <c r="I19" s="490"/>
      <c r="J19" s="490"/>
      <c r="K19" s="490"/>
      <c r="L19" s="490"/>
      <c r="M19" s="490"/>
      <c r="N19" s="490"/>
      <c r="O19" s="490"/>
      <c r="P19" s="490"/>
    </row>
    <row r="21" spans="1:16" ht="15" customHeight="1" x14ac:dyDescent="0.2">
      <c r="A21" s="263" t="s">
        <v>1897</v>
      </c>
      <c r="B21" s="128"/>
      <c r="C21" s="128"/>
      <c r="D21" s="279"/>
      <c r="E21" s="128"/>
      <c r="F21" s="128"/>
      <c r="G21" s="279"/>
      <c r="H21" s="279"/>
      <c r="I21" s="279"/>
      <c r="J21" s="279"/>
      <c r="K21" s="279"/>
      <c r="L21" s="279"/>
      <c r="M21" s="279"/>
      <c r="N21" s="279"/>
      <c r="O21" s="279"/>
      <c r="P21" s="539"/>
    </row>
    <row r="22" spans="1:16" ht="15" customHeight="1" x14ac:dyDescent="0.2">
      <c r="A22" s="1271">
        <v>2024</v>
      </c>
      <c r="B22" s="1120" t="s">
        <v>1878</v>
      </c>
      <c r="C22" s="1120"/>
      <c r="D22" s="1120"/>
      <c r="E22" s="1120"/>
      <c r="F22" s="1120"/>
      <c r="G22" s="1120"/>
      <c r="H22" s="1120"/>
      <c r="I22" s="1120" t="s">
        <v>1879</v>
      </c>
      <c r="J22" s="1120"/>
      <c r="K22" s="1120"/>
      <c r="L22" s="1120"/>
      <c r="M22" s="1120" t="s">
        <v>1880</v>
      </c>
      <c r="N22" s="1120"/>
      <c r="O22" s="1120"/>
      <c r="P22" s="1120"/>
    </row>
    <row r="23" spans="1:16" ht="15" customHeight="1" x14ac:dyDescent="0.2">
      <c r="A23" s="1272"/>
      <c r="B23" s="1120" t="s">
        <v>1881</v>
      </c>
      <c r="C23" s="1120"/>
      <c r="D23" s="1120"/>
      <c r="E23" s="1120"/>
      <c r="F23" s="1120" t="s">
        <v>1882</v>
      </c>
      <c r="G23" s="1120"/>
      <c r="H23" s="1274" t="s">
        <v>1811</v>
      </c>
      <c r="I23" s="1120" t="s">
        <v>1881</v>
      </c>
      <c r="J23" s="1120"/>
      <c r="K23" s="1274" t="s">
        <v>1882</v>
      </c>
      <c r="L23" s="1274" t="s">
        <v>1811</v>
      </c>
      <c r="M23" s="1120" t="s">
        <v>1881</v>
      </c>
      <c r="N23" s="1120"/>
      <c r="O23" s="1274" t="s">
        <v>1882</v>
      </c>
      <c r="P23" s="1274" t="s">
        <v>1811</v>
      </c>
    </row>
    <row r="24" spans="1:16" ht="15" customHeight="1" x14ac:dyDescent="0.2">
      <c r="A24" s="1272"/>
      <c r="B24" s="1120" t="s">
        <v>1883</v>
      </c>
      <c r="C24" s="1120"/>
      <c r="D24" s="1120" t="s">
        <v>1884</v>
      </c>
      <c r="E24" s="1120"/>
      <c r="F24" s="622"/>
      <c r="G24" s="1274" t="s">
        <v>1885</v>
      </c>
      <c r="H24" s="1274"/>
      <c r="I24" s="1274" t="s">
        <v>1883</v>
      </c>
      <c r="J24" s="1274" t="s">
        <v>1884</v>
      </c>
      <c r="K24" s="1274"/>
      <c r="L24" s="1274"/>
      <c r="M24" s="1274" t="s">
        <v>1883</v>
      </c>
      <c r="N24" s="1274" t="s">
        <v>1884</v>
      </c>
      <c r="O24" s="1274"/>
      <c r="P24" s="1274"/>
    </row>
    <row r="25" spans="1:16" ht="15" customHeight="1" x14ac:dyDescent="0.2">
      <c r="A25" s="1273"/>
      <c r="B25" s="422"/>
      <c r="C25" s="422" t="s">
        <v>1885</v>
      </c>
      <c r="D25" s="422"/>
      <c r="E25" s="422" t="s">
        <v>1885</v>
      </c>
      <c r="F25" s="422"/>
      <c r="G25" s="1274"/>
      <c r="H25" s="1274"/>
      <c r="I25" s="1274"/>
      <c r="J25" s="1274"/>
      <c r="K25" s="1274"/>
      <c r="L25" s="1274"/>
      <c r="M25" s="1274"/>
      <c r="N25" s="1274"/>
      <c r="O25" s="1274"/>
      <c r="P25" s="1274"/>
    </row>
    <row r="26" spans="1:16" ht="15" customHeight="1" x14ac:dyDescent="0.2">
      <c r="A26" s="889" t="s">
        <v>1886</v>
      </c>
      <c r="B26" s="19"/>
      <c r="C26" s="895"/>
      <c r="D26" s="895"/>
      <c r="E26" s="895"/>
      <c r="F26" s="896">
        <v>3064.438556380001</v>
      </c>
      <c r="G26" s="896">
        <v>3064.438556380001</v>
      </c>
      <c r="H26" s="896">
        <v>3064.438556380001</v>
      </c>
      <c r="I26" s="896">
        <v>4438.9646703400003</v>
      </c>
      <c r="J26" s="896">
        <v>5319.2016116799996</v>
      </c>
      <c r="K26" s="896"/>
      <c r="L26" s="896">
        <v>9758.4736294300019</v>
      </c>
      <c r="M26" s="896">
        <v>4332.8651894400009</v>
      </c>
      <c r="N26" s="896">
        <v>986.85975907999989</v>
      </c>
      <c r="O26" s="896"/>
      <c r="P26" s="896">
        <v>5319.7249485199982</v>
      </c>
    </row>
    <row r="27" spans="1:16" ht="15" customHeight="1" x14ac:dyDescent="0.2">
      <c r="A27" s="890" t="s">
        <v>1887</v>
      </c>
      <c r="B27" s="895"/>
      <c r="C27" s="895"/>
      <c r="D27" s="895"/>
      <c r="E27" s="895"/>
      <c r="F27" s="895"/>
      <c r="G27" s="895"/>
      <c r="H27" s="895"/>
      <c r="I27" s="895">
        <v>1033.65079769</v>
      </c>
      <c r="J27" s="895">
        <v>4572.6538674800004</v>
      </c>
      <c r="K27" s="895"/>
      <c r="L27" s="895">
        <v>5606.6120125799998</v>
      </c>
      <c r="M27" s="895">
        <v>2444.5855239899997</v>
      </c>
      <c r="N27" s="895">
        <v>307.98237229999995</v>
      </c>
      <c r="O27" s="895"/>
      <c r="P27" s="895">
        <v>2752.5678962899997</v>
      </c>
    </row>
    <row r="28" spans="1:16" ht="15" customHeight="1" x14ac:dyDescent="0.2">
      <c r="A28" s="890" t="s">
        <v>1888</v>
      </c>
      <c r="B28" s="895"/>
      <c r="C28" s="895"/>
      <c r="D28" s="895"/>
      <c r="E28" s="895"/>
      <c r="F28" s="895"/>
      <c r="G28" s="895"/>
      <c r="H28" s="895"/>
      <c r="I28" s="895">
        <v>4.0720449600000004</v>
      </c>
      <c r="J28" s="895">
        <v>658.07501141</v>
      </c>
      <c r="K28" s="895"/>
      <c r="L28" s="895">
        <v>662.14705636999997</v>
      </c>
      <c r="M28" s="895">
        <v>614.02781734000007</v>
      </c>
      <c r="N28" s="895">
        <v>233.53921826999999</v>
      </c>
      <c r="O28" s="895"/>
      <c r="P28" s="895">
        <v>847.56703561000006</v>
      </c>
    </row>
    <row r="29" spans="1:16" ht="15" customHeight="1" x14ac:dyDescent="0.2">
      <c r="A29" s="890" t="s">
        <v>1889</v>
      </c>
      <c r="B29" s="895"/>
      <c r="C29" s="895"/>
      <c r="D29" s="895"/>
      <c r="E29" s="895"/>
      <c r="F29" s="895"/>
      <c r="G29" s="895"/>
      <c r="H29" s="895"/>
      <c r="I29" s="895">
        <v>199.94554228000001</v>
      </c>
      <c r="J29" s="895">
        <v>1842.3210782200003</v>
      </c>
      <c r="K29" s="895"/>
      <c r="L29" s="895">
        <v>2042.2666205000003</v>
      </c>
      <c r="M29" s="895"/>
      <c r="N29" s="895"/>
      <c r="O29" s="895"/>
      <c r="P29" s="895"/>
    </row>
    <row r="30" spans="1:16" ht="15" customHeight="1" x14ac:dyDescent="0.2">
      <c r="A30" s="890" t="s">
        <v>1890</v>
      </c>
      <c r="B30" s="895"/>
      <c r="C30" s="895"/>
      <c r="D30" s="895"/>
      <c r="E30" s="895"/>
      <c r="F30" s="895"/>
      <c r="G30" s="895"/>
      <c r="H30" s="895"/>
      <c r="I30" s="895">
        <v>829.63321044999998</v>
      </c>
      <c r="J30" s="895">
        <v>2072.2577778500004</v>
      </c>
      <c r="K30" s="895"/>
      <c r="L30" s="895">
        <v>2902.1983357100003</v>
      </c>
      <c r="M30" s="895">
        <v>1830.5577066499998</v>
      </c>
      <c r="N30" s="895">
        <v>74.443154030000002</v>
      </c>
      <c r="O30" s="895"/>
      <c r="P30" s="895">
        <v>1905.0008606799997</v>
      </c>
    </row>
    <row r="31" spans="1:16" ht="15" customHeight="1" x14ac:dyDescent="0.2">
      <c r="A31" s="890" t="s">
        <v>1891</v>
      </c>
      <c r="B31" s="895"/>
      <c r="C31" s="895"/>
      <c r="D31" s="895"/>
      <c r="E31" s="895"/>
      <c r="F31" s="895"/>
      <c r="G31" s="895"/>
      <c r="H31" s="895"/>
      <c r="I31" s="895"/>
      <c r="J31" s="895"/>
      <c r="K31" s="895"/>
      <c r="L31" s="895"/>
      <c r="M31" s="895"/>
      <c r="N31" s="895"/>
      <c r="O31" s="895"/>
      <c r="P31" s="895"/>
    </row>
    <row r="32" spans="1:16" ht="15" customHeight="1" x14ac:dyDescent="0.2">
      <c r="A32" s="890" t="s">
        <v>1892</v>
      </c>
      <c r="B32" s="895"/>
      <c r="C32" s="895"/>
      <c r="D32" s="895"/>
      <c r="E32" s="895"/>
      <c r="F32" s="895">
        <v>3064.438556380001</v>
      </c>
      <c r="G32" s="895">
        <v>3064.438556380001</v>
      </c>
      <c r="H32" s="895">
        <v>3064.438556380001</v>
      </c>
      <c r="I32" s="895">
        <v>3405.3138726500001</v>
      </c>
      <c r="J32" s="895">
        <v>746.54774420000001</v>
      </c>
      <c r="K32" s="895"/>
      <c r="L32" s="895">
        <v>4151.8616168500002</v>
      </c>
      <c r="M32" s="895">
        <v>1888.27966545</v>
      </c>
      <c r="N32" s="895">
        <v>678.87738677999994</v>
      </c>
      <c r="O32" s="895"/>
      <c r="P32" s="895">
        <v>2567.1570522299999</v>
      </c>
    </row>
    <row r="33" spans="1:16" ht="15" customHeight="1" x14ac:dyDescent="0.2">
      <c r="A33" s="890" t="s">
        <v>1893</v>
      </c>
      <c r="B33" s="895"/>
      <c r="C33" s="895"/>
      <c r="D33" s="895"/>
      <c r="E33" s="895"/>
      <c r="F33" s="895"/>
      <c r="G33" s="895"/>
      <c r="H33" s="895"/>
      <c r="I33" s="895"/>
      <c r="J33" s="895"/>
      <c r="K33" s="895"/>
      <c r="L33" s="895"/>
      <c r="M33" s="895"/>
      <c r="N33" s="895"/>
      <c r="O33" s="895"/>
      <c r="P33" s="895"/>
    </row>
    <row r="34" spans="1:16" ht="15" customHeight="1" x14ac:dyDescent="0.2">
      <c r="A34" s="890" t="s">
        <v>1894</v>
      </c>
      <c r="B34" s="895"/>
      <c r="C34" s="895"/>
      <c r="D34" s="895"/>
      <c r="E34" s="895"/>
      <c r="F34" s="895"/>
      <c r="G34" s="895"/>
      <c r="H34" s="895"/>
      <c r="I34" s="895"/>
      <c r="J34" s="895">
        <v>243.38924269999998</v>
      </c>
      <c r="K34" s="895"/>
      <c r="L34" s="895">
        <v>243.38924269999998</v>
      </c>
      <c r="M34" s="895"/>
      <c r="N34" s="895"/>
      <c r="O34" s="895"/>
      <c r="P34" s="895"/>
    </row>
    <row r="35" spans="1:16" ht="15" customHeight="1" x14ac:dyDescent="0.2">
      <c r="A35" s="890" t="s">
        <v>1895</v>
      </c>
      <c r="B35" s="895"/>
      <c r="C35" s="895"/>
      <c r="D35" s="895"/>
      <c r="E35" s="895"/>
      <c r="F35" s="895">
        <v>3064.438556380001</v>
      </c>
      <c r="G35" s="895">
        <v>3064.438556380001</v>
      </c>
      <c r="H35" s="895">
        <v>3064.438556380001</v>
      </c>
      <c r="I35" s="895">
        <v>3405.3138726500001</v>
      </c>
      <c r="J35" s="895">
        <v>503.1585015</v>
      </c>
      <c r="K35" s="895"/>
      <c r="L35" s="895">
        <v>3908.4723741500002</v>
      </c>
      <c r="M35" s="895">
        <v>1888.27966545</v>
      </c>
      <c r="N35" s="895">
        <v>678.56083857999988</v>
      </c>
      <c r="O35" s="895"/>
      <c r="P35" s="895">
        <v>2566.8405040299999</v>
      </c>
    </row>
    <row r="36" spans="1:16" ht="15" customHeight="1" x14ac:dyDescent="0.2">
      <c r="A36" s="890" t="s">
        <v>1896</v>
      </c>
      <c r="B36" s="895"/>
      <c r="C36" s="895"/>
      <c r="D36" s="895"/>
      <c r="E36" s="895"/>
      <c r="F36" s="895"/>
      <c r="G36" s="895"/>
      <c r="H36" s="895"/>
      <c r="I36" s="895"/>
      <c r="J36" s="895"/>
      <c r="K36" s="895"/>
      <c r="L36" s="895"/>
      <c r="M36" s="895"/>
      <c r="N36" s="895">
        <v>0.3165482</v>
      </c>
      <c r="O36" s="895"/>
      <c r="P36" s="895">
        <v>0.3165482</v>
      </c>
    </row>
    <row r="37" spans="1:16" ht="15" customHeight="1" x14ac:dyDescent="0.2">
      <c r="A37" s="890" t="s">
        <v>1891</v>
      </c>
      <c r="B37" s="895"/>
      <c r="C37" s="895"/>
      <c r="D37" s="895"/>
      <c r="E37" s="895"/>
      <c r="F37" s="895"/>
      <c r="G37" s="895"/>
      <c r="H37" s="895"/>
      <c r="I37" s="895"/>
      <c r="J37" s="895"/>
      <c r="K37" s="895"/>
      <c r="L37" s="895"/>
      <c r="M37" s="895"/>
      <c r="N37" s="895"/>
      <c r="O37" s="895"/>
      <c r="P37" s="895"/>
    </row>
  </sheetData>
  <mergeCells count="40">
    <mergeCell ref="M4:M5"/>
    <mergeCell ref="N4:N5"/>
    <mergeCell ref="O3:O5"/>
    <mergeCell ref="M3:N3"/>
    <mergeCell ref="P3:P5"/>
    <mergeCell ref="H4:H5"/>
    <mergeCell ref="I4:I5"/>
    <mergeCell ref="J4:J5"/>
    <mergeCell ref="I3:J3"/>
    <mergeCell ref="L3:L5"/>
    <mergeCell ref="O23:O25"/>
    <mergeCell ref="P23:P25"/>
    <mergeCell ref="B22:H22"/>
    <mergeCell ref="I22:L22"/>
    <mergeCell ref="M22:P22"/>
    <mergeCell ref="B23:E23"/>
    <mergeCell ref="F23:G23"/>
    <mergeCell ref="H23:H25"/>
    <mergeCell ref="I23:J23"/>
    <mergeCell ref="K23:K25"/>
    <mergeCell ref="B24:C24"/>
    <mergeCell ref="D24:E24"/>
    <mergeCell ref="G24:G25"/>
    <mergeCell ref="I24:I25"/>
    <mergeCell ref="A2:A5"/>
    <mergeCell ref="A22:A25"/>
    <mergeCell ref="J24:J25"/>
    <mergeCell ref="M24:M25"/>
    <mergeCell ref="N24:N25"/>
    <mergeCell ref="L23:L25"/>
    <mergeCell ref="M23:N23"/>
    <mergeCell ref="B2:H2"/>
    <mergeCell ref="I2:L2"/>
    <mergeCell ref="M2:P2"/>
    <mergeCell ref="K3:K5"/>
    <mergeCell ref="B4:C4"/>
    <mergeCell ref="B3:E3"/>
    <mergeCell ref="G4:G5"/>
    <mergeCell ref="D4:E4"/>
    <mergeCell ref="F3:G3"/>
  </mergeCells>
  <hyperlinks>
    <hyperlink ref="R1" location="Index!A1" display="Index" xr:uid="{016D4257-0CB4-48D6-9976-3AC4CDE61613}"/>
  </hyperlinks>
  <pageMargins left="0.70866141732283472" right="0.70866141732283472" top="0.74803149606299213" bottom="0.74803149606299213" header="0.31496062992125984" footer="0.31496062992125984"/>
  <pageSetup paperSize="9" scale="37" orientation="landscape" cellComments="asDisplayed" r:id="rId1"/>
  <headerFooter>
    <oddHeader>&amp;CEN
Annex XXVII</oddHeader>
    <oddFooter>&amp;C&amp;P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23585-EAFA-4CA8-B506-065F3B13EFD2}">
  <sheetPr codeName="Sheet65">
    <pageSetUpPr fitToPage="1"/>
  </sheetPr>
  <dimension ref="A1:V38"/>
  <sheetViews>
    <sheetView showGridLines="0" zoomScaleNormal="100" zoomScalePageLayoutView="70" workbookViewId="0"/>
  </sheetViews>
  <sheetFormatPr defaultColWidth="15.7109375" defaultRowHeight="15" customHeight="1" x14ac:dyDescent="0.2"/>
  <cols>
    <col min="1" max="16384" width="15.7109375" style="8"/>
  </cols>
  <sheetData>
    <row r="1" spans="1:21" ht="15" customHeight="1" x14ac:dyDescent="0.2">
      <c r="A1" s="1" t="s">
        <v>94</v>
      </c>
      <c r="B1" s="1"/>
      <c r="C1" s="1"/>
      <c r="D1" s="1"/>
      <c r="E1" s="1"/>
      <c r="F1" s="1"/>
      <c r="G1" s="1"/>
      <c r="H1" s="1"/>
      <c r="I1" s="1"/>
      <c r="J1" s="1"/>
      <c r="K1" s="1"/>
      <c r="L1" s="1"/>
      <c r="M1" s="1"/>
      <c r="N1" s="1"/>
      <c r="O1" s="1"/>
      <c r="P1" s="1"/>
      <c r="Q1" s="1"/>
      <c r="R1" s="1"/>
      <c r="S1" s="535"/>
      <c r="U1" s="1" t="s">
        <v>135</v>
      </c>
    </row>
    <row r="2" spans="1:21" ht="15" customHeight="1" x14ac:dyDescent="0.2">
      <c r="A2" s="1275">
        <v>2025</v>
      </c>
      <c r="B2" s="1276"/>
      <c r="C2" s="1280" t="s">
        <v>1898</v>
      </c>
      <c r="D2" s="1120"/>
      <c r="E2" s="1120"/>
      <c r="F2" s="1120"/>
      <c r="G2" s="1120"/>
      <c r="H2" s="1120" t="s">
        <v>1899</v>
      </c>
      <c r="I2" s="1120"/>
      <c r="J2" s="1120"/>
      <c r="K2" s="1120"/>
      <c r="L2" s="1120" t="s">
        <v>1900</v>
      </c>
      <c r="M2" s="1120"/>
      <c r="N2" s="1120"/>
      <c r="O2" s="1120"/>
      <c r="P2" s="1120" t="s">
        <v>1901</v>
      </c>
      <c r="Q2" s="1120"/>
      <c r="R2" s="1120"/>
      <c r="S2" s="1120"/>
    </row>
    <row r="3" spans="1:21" s="20" customFormat="1" ht="22.5" x14ac:dyDescent="0.2">
      <c r="A3" s="1277"/>
      <c r="B3" s="1201"/>
      <c r="C3" s="894" t="s">
        <v>1902</v>
      </c>
      <c r="D3" s="407" t="s">
        <v>1903</v>
      </c>
      <c r="E3" s="407" t="s">
        <v>1904</v>
      </c>
      <c r="F3" s="407" t="s">
        <v>1905</v>
      </c>
      <c r="G3" s="407" t="s">
        <v>1906</v>
      </c>
      <c r="H3" s="407" t="s">
        <v>1907</v>
      </c>
      <c r="I3" s="407" t="s">
        <v>1908</v>
      </c>
      <c r="J3" s="407" t="s">
        <v>1909</v>
      </c>
      <c r="K3" s="407" t="s">
        <v>1906</v>
      </c>
      <c r="L3" s="407" t="s">
        <v>1907</v>
      </c>
      <c r="M3" s="407" t="s">
        <v>1908</v>
      </c>
      <c r="N3" s="407" t="s">
        <v>1909</v>
      </c>
      <c r="O3" s="407" t="s">
        <v>1910</v>
      </c>
      <c r="P3" s="407" t="s">
        <v>1907</v>
      </c>
      <c r="Q3" s="407" t="s">
        <v>1908</v>
      </c>
      <c r="R3" s="407" t="s">
        <v>1909</v>
      </c>
      <c r="S3" s="407" t="s">
        <v>1910</v>
      </c>
    </row>
    <row r="4" spans="1:21" ht="15" customHeight="1" x14ac:dyDescent="0.2">
      <c r="A4" s="1278" t="s">
        <v>1886</v>
      </c>
      <c r="B4" s="1278"/>
      <c r="C4" s="1082">
        <v>19976.99319886</v>
      </c>
      <c r="D4" s="1082">
        <v>399.49185692000003</v>
      </c>
      <c r="E4" s="1082">
        <v>198.34807936000001</v>
      </c>
      <c r="F4" s="1082">
        <v>3.4940308600000014</v>
      </c>
      <c r="G4" s="1082">
        <v>8.1078417100000006</v>
      </c>
      <c r="H4" s="1082">
        <v>9899.8623921199996</v>
      </c>
      <c r="I4" s="1082">
        <v>284.72002346999994</v>
      </c>
      <c r="J4" s="1082">
        <v>10393.74475041</v>
      </c>
      <c r="K4" s="1082">
        <v>8.1078417100000006</v>
      </c>
      <c r="L4" s="1082">
        <v>1231.0314023800001</v>
      </c>
      <c r="M4" s="1082">
        <v>29.34806034</v>
      </c>
      <c r="N4" s="1082">
        <v>1637.7548166300003</v>
      </c>
      <c r="O4" s="1082">
        <v>101.34802137999999</v>
      </c>
      <c r="P4" s="1082">
        <v>98.482512190400001</v>
      </c>
      <c r="Q4" s="1082">
        <v>2.3478448272000003</v>
      </c>
      <c r="R4" s="1082">
        <v>131.02038533040002</v>
      </c>
      <c r="S4" s="1082">
        <v>8.1078417104000007</v>
      </c>
    </row>
    <row r="5" spans="1:21" ht="15" customHeight="1" x14ac:dyDescent="0.2">
      <c r="A5" s="1121" t="s">
        <v>1911</v>
      </c>
      <c r="B5" s="1121"/>
      <c r="C5" s="1083">
        <v>6939.6701281299993</v>
      </c>
      <c r="D5" s="1083">
        <v>399.49185692000003</v>
      </c>
      <c r="E5" s="1083">
        <v>198.34807936000001</v>
      </c>
      <c r="F5" s="1083"/>
      <c r="G5" s="1083">
        <v>8.1078417100000006</v>
      </c>
      <c r="H5" s="1083"/>
      <c r="I5" s="1083">
        <v>284.72002346999994</v>
      </c>
      <c r="J5" s="1083">
        <v>7252.790040939999</v>
      </c>
      <c r="K5" s="1083">
        <v>8.1078417100000006</v>
      </c>
      <c r="L5" s="1083"/>
      <c r="M5" s="1083">
        <v>29.34806034</v>
      </c>
      <c r="N5" s="1083">
        <v>1148.9355328500001</v>
      </c>
      <c r="O5" s="1083">
        <v>101.34802137999999</v>
      </c>
      <c r="P5" s="1083"/>
      <c r="Q5" s="1083">
        <v>2.3478448272000003</v>
      </c>
      <c r="R5" s="1083">
        <v>91.914842628000002</v>
      </c>
      <c r="S5" s="1083">
        <v>8.1078417104000007</v>
      </c>
    </row>
    <row r="6" spans="1:21" ht="15" customHeight="1" x14ac:dyDescent="0.2">
      <c r="A6" s="1121" t="s">
        <v>1912</v>
      </c>
      <c r="B6" s="1121"/>
      <c r="C6" s="1083">
        <v>6939.6701281299993</v>
      </c>
      <c r="D6" s="1083">
        <v>399.49185692000003</v>
      </c>
      <c r="E6" s="1083">
        <v>198.34807936000001</v>
      </c>
      <c r="F6" s="1083"/>
      <c r="G6" s="1083">
        <v>8.1078417100000006</v>
      </c>
      <c r="H6" s="1083"/>
      <c r="I6" s="1083">
        <v>284.72002346999994</v>
      </c>
      <c r="J6" s="1083">
        <v>7252.790040939999</v>
      </c>
      <c r="K6" s="1083">
        <v>8.1078417100000006</v>
      </c>
      <c r="L6" s="1083"/>
      <c r="M6" s="1083">
        <v>29.34806034</v>
      </c>
      <c r="N6" s="1083">
        <v>1148.9355328500001</v>
      </c>
      <c r="O6" s="1083">
        <v>101.34802137999999</v>
      </c>
      <c r="P6" s="1083"/>
      <c r="Q6" s="1083">
        <v>2.3478448272000003</v>
      </c>
      <c r="R6" s="1083">
        <v>91.914842628000002</v>
      </c>
      <c r="S6" s="1083">
        <v>8.1078417104000007</v>
      </c>
    </row>
    <row r="7" spans="1:21" ht="15" customHeight="1" x14ac:dyDescent="0.2">
      <c r="A7" s="1121" t="s">
        <v>1913</v>
      </c>
      <c r="B7" s="1121"/>
      <c r="C7" s="1083">
        <v>5018.1825495399999</v>
      </c>
      <c r="D7" s="1083">
        <v>138.69321575000001</v>
      </c>
      <c r="E7" s="1083"/>
      <c r="F7" s="1083"/>
      <c r="G7" s="1083"/>
      <c r="H7" s="1083"/>
      <c r="I7" s="1083">
        <v>5.6919842699999998</v>
      </c>
      <c r="J7" s="1083">
        <v>5349.5318603799997</v>
      </c>
      <c r="K7" s="1083">
        <v>2.5432999999999999E-4</v>
      </c>
      <c r="L7" s="1083"/>
      <c r="M7" s="1083">
        <v>1.02427676</v>
      </c>
      <c r="N7" s="1083">
        <v>870.9027706400002</v>
      </c>
      <c r="O7" s="1083">
        <v>3.1791300000000001E-3</v>
      </c>
      <c r="P7" s="1083"/>
      <c r="Q7" s="1083">
        <v>8.1942140799999993E-2</v>
      </c>
      <c r="R7" s="1083">
        <v>69.67222165119999</v>
      </c>
      <c r="S7" s="1083">
        <v>2.5433040000000001E-4</v>
      </c>
    </row>
    <row r="8" spans="1:21" ht="15" customHeight="1" x14ac:dyDescent="0.2">
      <c r="A8" s="1121" t="s">
        <v>1914</v>
      </c>
      <c r="B8" s="1121"/>
      <c r="C8" s="1083">
        <v>1055.7087425999996</v>
      </c>
      <c r="D8" s="1083"/>
      <c r="E8" s="1083"/>
      <c r="F8" s="1083"/>
      <c r="G8" s="1083"/>
      <c r="H8" s="1083"/>
      <c r="I8" s="1083"/>
      <c r="J8" s="1083">
        <v>1055.7087425999996</v>
      </c>
      <c r="K8" s="1083"/>
      <c r="L8" s="1083"/>
      <c r="M8" s="1083"/>
      <c r="N8" s="1083">
        <v>105.57087426000002</v>
      </c>
      <c r="O8" s="1083"/>
      <c r="P8" s="1083"/>
      <c r="Q8" s="1083"/>
      <c r="R8" s="1083">
        <v>8.4456699408000002</v>
      </c>
      <c r="S8" s="1083"/>
    </row>
    <row r="9" spans="1:21" ht="15" customHeight="1" x14ac:dyDescent="0.2">
      <c r="A9" s="1121" t="s">
        <v>1915</v>
      </c>
      <c r="B9" s="1121"/>
      <c r="C9" s="1083">
        <v>1921.4875785899999</v>
      </c>
      <c r="D9" s="1083">
        <v>260.79864117</v>
      </c>
      <c r="E9" s="1083"/>
      <c r="F9" s="1083"/>
      <c r="G9" s="1083"/>
      <c r="H9" s="1083"/>
      <c r="I9" s="1083">
        <v>279.02803919999997</v>
      </c>
      <c r="J9" s="1083">
        <v>1903.25818056</v>
      </c>
      <c r="K9" s="1083"/>
      <c r="L9" s="1083"/>
      <c r="M9" s="1083">
        <v>28.323783580000001</v>
      </c>
      <c r="N9" s="1083">
        <v>278.03276220999999</v>
      </c>
      <c r="O9" s="1083"/>
      <c r="P9" s="1083"/>
      <c r="Q9" s="1083">
        <v>2.2659026864</v>
      </c>
      <c r="R9" s="1083">
        <v>22.242620976799998</v>
      </c>
      <c r="S9" s="1083"/>
    </row>
    <row r="10" spans="1:21" ht="15" customHeight="1" x14ac:dyDescent="0.2">
      <c r="A10" s="1121" t="s">
        <v>1914</v>
      </c>
      <c r="B10" s="1121"/>
      <c r="C10" s="1083">
        <v>1217.2932108800001</v>
      </c>
      <c r="D10" s="1083"/>
      <c r="E10" s="1083"/>
      <c r="F10" s="1083"/>
      <c r="G10" s="1083"/>
      <c r="H10" s="1083"/>
      <c r="I10" s="1083">
        <v>271.74592792000004</v>
      </c>
      <c r="J10" s="1083">
        <v>945.54728296000008</v>
      </c>
      <c r="K10" s="1083"/>
      <c r="L10" s="1083"/>
      <c r="M10" s="1083">
        <v>27.174592799999999</v>
      </c>
      <c r="N10" s="1083">
        <v>94.718704000000002</v>
      </c>
      <c r="O10" s="1083"/>
      <c r="P10" s="1083"/>
      <c r="Q10" s="1083">
        <v>2.1739674240000002</v>
      </c>
      <c r="R10" s="1083">
        <v>7.577496319999999</v>
      </c>
      <c r="S10" s="1083"/>
    </row>
    <row r="11" spans="1:21" ht="15" customHeight="1" x14ac:dyDescent="0.2">
      <c r="A11" s="1121" t="s">
        <v>1916</v>
      </c>
      <c r="B11" s="1121"/>
      <c r="C11" s="1083"/>
      <c r="D11" s="1083"/>
      <c r="E11" s="1083"/>
      <c r="F11" s="1083"/>
      <c r="G11" s="1083"/>
      <c r="H11" s="1083"/>
      <c r="I11" s="1083"/>
      <c r="J11" s="1083"/>
      <c r="K11" s="1083"/>
      <c r="L11" s="1083"/>
      <c r="M11" s="1083"/>
      <c r="N11" s="1083"/>
      <c r="O11" s="1083"/>
      <c r="P11" s="1083"/>
      <c r="Q11" s="1083"/>
      <c r="R11" s="1083"/>
      <c r="S11" s="1083"/>
    </row>
    <row r="12" spans="1:21" ht="15" customHeight="1" x14ac:dyDescent="0.2">
      <c r="A12" s="1121" t="s">
        <v>1917</v>
      </c>
      <c r="B12" s="1121"/>
      <c r="C12" s="1083">
        <v>13037.323070729999</v>
      </c>
      <c r="D12" s="1083"/>
      <c r="E12" s="1083"/>
      <c r="F12" s="1083">
        <v>3.4940308600000014</v>
      </c>
      <c r="G12" s="1083"/>
      <c r="H12" s="1083">
        <v>9899.8623921199996</v>
      </c>
      <c r="I12" s="1083"/>
      <c r="J12" s="1083">
        <v>3140.9547094700006</v>
      </c>
      <c r="K12" s="1083"/>
      <c r="L12" s="1083">
        <v>1231.0314023800001</v>
      </c>
      <c r="M12" s="1083">
        <v>0</v>
      </c>
      <c r="N12" s="1083">
        <v>488.81928378000032</v>
      </c>
      <c r="O12" s="1083"/>
      <c r="P12" s="1083">
        <v>98.482512190400001</v>
      </c>
      <c r="Q12" s="1083"/>
      <c r="R12" s="1083">
        <v>39.105542702400022</v>
      </c>
      <c r="S12" s="1083"/>
    </row>
    <row r="13" spans="1:21" ht="15" customHeight="1" x14ac:dyDescent="0.2">
      <c r="A13" s="1121" t="s">
        <v>1912</v>
      </c>
      <c r="B13" s="1121"/>
      <c r="C13" s="1083">
        <v>13037.323070729999</v>
      </c>
      <c r="D13" s="1083"/>
      <c r="E13" s="1083"/>
      <c r="F13" s="1083">
        <v>3.4940308600000014</v>
      </c>
      <c r="G13" s="1083"/>
      <c r="H13" s="1083">
        <v>9899.8623921199996</v>
      </c>
      <c r="I13" s="1083"/>
      <c r="J13" s="1083">
        <v>3140.9547094700006</v>
      </c>
      <c r="K13" s="1083"/>
      <c r="L13" s="1083">
        <v>1231.0314023800001</v>
      </c>
      <c r="M13" s="1083">
        <v>0</v>
      </c>
      <c r="N13" s="1083">
        <v>488.81928378000032</v>
      </c>
      <c r="O13" s="1083"/>
      <c r="P13" s="1083">
        <v>98.482512190400001</v>
      </c>
      <c r="Q13" s="1083"/>
      <c r="R13" s="1083">
        <v>39.105542702400022</v>
      </c>
      <c r="S13" s="1083"/>
    </row>
    <row r="14" spans="1:21" ht="15" customHeight="1" x14ac:dyDescent="0.2">
      <c r="A14" s="1121" t="s">
        <v>1918</v>
      </c>
      <c r="B14" s="1121"/>
      <c r="C14" s="1083"/>
      <c r="D14" s="1083"/>
      <c r="E14" s="1083"/>
      <c r="F14" s="1083"/>
      <c r="G14" s="1083"/>
      <c r="H14" s="1083">
        <v>0</v>
      </c>
      <c r="I14" s="1083"/>
      <c r="J14" s="1083"/>
      <c r="K14" s="1083"/>
      <c r="L14" s="1083">
        <v>0</v>
      </c>
      <c r="M14" s="1083">
        <v>0</v>
      </c>
      <c r="N14" s="1083">
        <v>0</v>
      </c>
      <c r="O14" s="1083"/>
      <c r="P14" s="1083"/>
      <c r="Q14" s="1083"/>
      <c r="R14" s="1083"/>
      <c r="S14" s="1083"/>
    </row>
    <row r="15" spans="1:21" ht="15" customHeight="1" x14ac:dyDescent="0.2">
      <c r="A15" s="1121" t="s">
        <v>1915</v>
      </c>
      <c r="B15" s="1121"/>
      <c r="C15" s="1083">
        <v>13037.323070729999</v>
      </c>
      <c r="D15" s="1083"/>
      <c r="E15" s="1083"/>
      <c r="F15" s="1083">
        <v>3.4940308600000014</v>
      </c>
      <c r="G15" s="1083"/>
      <c r="H15" s="1083">
        <v>9899.8623921199996</v>
      </c>
      <c r="I15" s="1083"/>
      <c r="J15" s="1083">
        <v>3140.9547094700006</v>
      </c>
      <c r="K15" s="1083"/>
      <c r="L15" s="1083">
        <v>1231.0314023800001</v>
      </c>
      <c r="M15" s="1083">
        <v>0</v>
      </c>
      <c r="N15" s="1083">
        <v>488.81928378000032</v>
      </c>
      <c r="O15" s="1083"/>
      <c r="P15" s="1083">
        <v>98.482512190400001</v>
      </c>
      <c r="Q15" s="1083"/>
      <c r="R15" s="1083">
        <v>39.105542702400022</v>
      </c>
      <c r="S15" s="1083"/>
    </row>
    <row r="16" spans="1:21" ht="15" customHeight="1" x14ac:dyDescent="0.2">
      <c r="A16" s="1121" t="s">
        <v>1916</v>
      </c>
      <c r="B16" s="1121"/>
      <c r="C16" s="1083"/>
      <c r="D16" s="1083"/>
      <c r="E16" s="1083"/>
      <c r="F16" s="1083"/>
      <c r="G16" s="1083"/>
      <c r="H16" s="1083"/>
      <c r="I16" s="1083"/>
      <c r="J16" s="1083"/>
      <c r="K16" s="1083"/>
      <c r="L16" s="1083"/>
      <c r="M16" s="1083"/>
      <c r="N16" s="1083"/>
      <c r="O16" s="1083"/>
      <c r="P16" s="1083"/>
      <c r="Q16" s="1083"/>
      <c r="R16" s="1083"/>
      <c r="S16" s="1083"/>
    </row>
    <row r="20" spans="1:22" ht="15" customHeight="1" x14ac:dyDescent="0.2">
      <c r="A20" s="1279"/>
      <c r="B20" s="1279"/>
    </row>
    <row r="21" spans="1:22" ht="15" customHeight="1" x14ac:dyDescent="0.2">
      <c r="A21" s="1279"/>
      <c r="B21" s="1279"/>
    </row>
    <row r="22" spans="1:22" ht="15" customHeight="1" x14ac:dyDescent="0.2">
      <c r="A22" s="1279"/>
      <c r="B22" s="1279"/>
      <c r="T22" s="127"/>
    </row>
    <row r="23" spans="1:22" ht="15" customHeight="1" x14ac:dyDescent="0.2">
      <c r="A23" s="263" t="s">
        <v>94</v>
      </c>
      <c r="B23" s="263"/>
      <c r="C23" s="263"/>
      <c r="D23" s="263"/>
      <c r="E23" s="263"/>
      <c r="F23" s="263"/>
      <c r="G23" s="128"/>
      <c r="H23" s="128"/>
      <c r="I23" s="128"/>
      <c r="J23" s="128"/>
      <c r="K23" s="128"/>
      <c r="L23" s="128"/>
      <c r="M23" s="128"/>
      <c r="N23" s="128"/>
      <c r="O23" s="128"/>
      <c r="P23" s="128"/>
      <c r="Q23" s="128"/>
      <c r="R23" s="128"/>
      <c r="S23" s="534"/>
      <c r="T23" s="288"/>
      <c r="U23" s="288"/>
      <c r="V23" s="288"/>
    </row>
    <row r="24" spans="1:22" ht="15" customHeight="1" x14ac:dyDescent="0.2">
      <c r="A24" s="1275">
        <v>2024</v>
      </c>
      <c r="B24" s="1276"/>
      <c r="C24" s="1120" t="s">
        <v>1898</v>
      </c>
      <c r="D24" s="1120"/>
      <c r="E24" s="1120"/>
      <c r="F24" s="1120"/>
      <c r="G24" s="1120"/>
      <c r="H24" s="1120" t="s">
        <v>1899</v>
      </c>
      <c r="I24" s="1120"/>
      <c r="J24" s="1120"/>
      <c r="K24" s="1120"/>
      <c r="L24" s="1120" t="s">
        <v>1900</v>
      </c>
      <c r="M24" s="1120"/>
      <c r="N24" s="1120"/>
      <c r="O24" s="1120"/>
      <c r="P24" s="1120" t="s">
        <v>1901</v>
      </c>
      <c r="Q24" s="1120"/>
      <c r="R24" s="1120"/>
      <c r="S24" s="1120"/>
      <c r="T24" s="289"/>
      <c r="U24" s="127"/>
      <c r="V24" s="127"/>
    </row>
    <row r="25" spans="1:22" ht="22.5" x14ac:dyDescent="0.2">
      <c r="A25" s="1277"/>
      <c r="B25" s="1201"/>
      <c r="C25" s="407" t="s">
        <v>1902</v>
      </c>
      <c r="D25" s="407" t="s">
        <v>1903</v>
      </c>
      <c r="E25" s="407" t="s">
        <v>1904</v>
      </c>
      <c r="F25" s="407" t="s">
        <v>1905</v>
      </c>
      <c r="G25" s="407" t="s">
        <v>1906</v>
      </c>
      <c r="H25" s="407" t="s">
        <v>1907</v>
      </c>
      <c r="I25" s="407" t="s">
        <v>1908</v>
      </c>
      <c r="J25" s="407" t="s">
        <v>1909</v>
      </c>
      <c r="K25" s="407" t="s">
        <v>1919</v>
      </c>
      <c r="L25" s="407" t="s">
        <v>1907</v>
      </c>
      <c r="M25" s="407" t="s">
        <v>1908</v>
      </c>
      <c r="N25" s="407" t="s">
        <v>1909</v>
      </c>
      <c r="O25" s="407" t="s">
        <v>1919</v>
      </c>
      <c r="P25" s="407" t="s">
        <v>1907</v>
      </c>
      <c r="Q25" s="407" t="s">
        <v>1908</v>
      </c>
      <c r="R25" s="407" t="s">
        <v>1909</v>
      </c>
      <c r="S25" s="407" t="s">
        <v>1919</v>
      </c>
      <c r="T25" s="127"/>
      <c r="U25" s="127"/>
      <c r="V25" s="127"/>
    </row>
    <row r="26" spans="1:22" ht="15" customHeight="1" x14ac:dyDescent="0.2">
      <c r="A26" s="1278" t="s">
        <v>1886</v>
      </c>
      <c r="B26" s="1278"/>
      <c r="C26" s="867">
        <v>9190.4284205099993</v>
      </c>
      <c r="D26" s="867">
        <v>498.79263553999994</v>
      </c>
      <c r="E26" s="867"/>
      <c r="F26" s="867">
        <v>2.3439020499999996</v>
      </c>
      <c r="G26" s="867">
        <v>0.30734741000000004</v>
      </c>
      <c r="H26" s="867"/>
      <c r="I26" s="867">
        <v>346.46531506999997</v>
      </c>
      <c r="J26" s="867">
        <v>9345.0996430300002</v>
      </c>
      <c r="K26" s="867">
        <v>0.30734741000000004</v>
      </c>
      <c r="L26" s="867"/>
      <c r="M26" s="867">
        <v>36.270007340000006</v>
      </c>
      <c r="N26" s="867">
        <v>1447.2555975599998</v>
      </c>
      <c r="O26" s="867">
        <v>3.8418426299999999</v>
      </c>
      <c r="P26" s="867"/>
      <c r="Q26" s="867">
        <v>2.9016005872000004</v>
      </c>
      <c r="R26" s="867">
        <v>115.78044780479999</v>
      </c>
      <c r="S26" s="867">
        <v>0.30734741040000008</v>
      </c>
      <c r="U26" s="127"/>
      <c r="V26" s="127"/>
    </row>
    <row r="27" spans="1:22" ht="15" customHeight="1" x14ac:dyDescent="0.2">
      <c r="A27" s="1121" t="s">
        <v>1911</v>
      </c>
      <c r="B27" s="1121"/>
      <c r="C27" s="357">
        <v>6128.3337661800006</v>
      </c>
      <c r="D27" s="357">
        <v>498.79263553999994</v>
      </c>
      <c r="E27" s="357"/>
      <c r="F27" s="357"/>
      <c r="G27" s="357">
        <v>0.30734741000000004</v>
      </c>
      <c r="H27" s="357"/>
      <c r="I27" s="357">
        <v>346.46531506999997</v>
      </c>
      <c r="J27" s="357">
        <v>6280.6610866499996</v>
      </c>
      <c r="K27" s="357">
        <v>0.30734741000000004</v>
      </c>
      <c r="L27" s="357"/>
      <c r="M27" s="357">
        <v>36.270007340000006</v>
      </c>
      <c r="N27" s="357">
        <v>969.36505153999997</v>
      </c>
      <c r="O27" s="357">
        <v>3.8418426299999999</v>
      </c>
      <c r="P27" s="357"/>
      <c r="Q27" s="357">
        <v>2.9016005872000004</v>
      </c>
      <c r="R27" s="357">
        <v>77.549204123199999</v>
      </c>
      <c r="S27" s="357">
        <v>0.30734741040000008</v>
      </c>
      <c r="U27" s="127"/>
      <c r="V27" s="127"/>
    </row>
    <row r="28" spans="1:22" ht="15" customHeight="1" x14ac:dyDescent="0.2">
      <c r="A28" s="1121" t="s">
        <v>1912</v>
      </c>
      <c r="B28" s="1121"/>
      <c r="C28" s="357">
        <v>6128.3337661800006</v>
      </c>
      <c r="D28" s="357">
        <v>498.79263553999994</v>
      </c>
      <c r="E28" s="357"/>
      <c r="F28" s="357"/>
      <c r="G28" s="357">
        <v>0.30734741000000004</v>
      </c>
      <c r="H28" s="357"/>
      <c r="I28" s="357">
        <v>346.46531506999997</v>
      </c>
      <c r="J28" s="357">
        <v>6280.6610866499996</v>
      </c>
      <c r="K28" s="357">
        <v>0.30734741000000004</v>
      </c>
      <c r="L28" s="357"/>
      <c r="M28" s="357">
        <v>36.270007340000006</v>
      </c>
      <c r="N28" s="357">
        <v>969.36505153999997</v>
      </c>
      <c r="O28" s="357">
        <v>3.8418426299999999</v>
      </c>
      <c r="P28" s="357"/>
      <c r="Q28" s="357">
        <v>2.9016005872000004</v>
      </c>
      <c r="R28" s="357">
        <v>77.549204123199999</v>
      </c>
      <c r="S28" s="357">
        <v>0.30734741040000008</v>
      </c>
    </row>
    <row r="29" spans="1:22" ht="15" customHeight="1" x14ac:dyDescent="0.2">
      <c r="A29" s="1121" t="s">
        <v>1918</v>
      </c>
      <c r="B29" s="1121"/>
      <c r="C29" s="357">
        <v>4565.7188758899993</v>
      </c>
      <c r="D29" s="357">
        <v>348.20569329999995</v>
      </c>
      <c r="E29" s="357"/>
      <c r="F29" s="357"/>
      <c r="G29" s="357">
        <v>0.30734741000000004</v>
      </c>
      <c r="H29" s="357"/>
      <c r="I29" s="357">
        <v>11.302685199999999</v>
      </c>
      <c r="J29" s="357">
        <v>4902.6218839899993</v>
      </c>
      <c r="K29" s="357">
        <v>0.30734741000000004</v>
      </c>
      <c r="L29" s="357"/>
      <c r="M29" s="357">
        <v>2.0748526000000003</v>
      </c>
      <c r="N29" s="357">
        <v>790.90432671000008</v>
      </c>
      <c r="O29" s="357">
        <v>3.8418426299999999</v>
      </c>
      <c r="P29" s="357"/>
      <c r="Q29" s="357">
        <v>0.16598820799999997</v>
      </c>
      <c r="R29" s="357">
        <v>63.272346136799996</v>
      </c>
      <c r="S29" s="357">
        <v>0.30734741040000008</v>
      </c>
    </row>
    <row r="30" spans="1:22" ht="15" customHeight="1" x14ac:dyDescent="0.2">
      <c r="A30" s="1121" t="s">
        <v>1914</v>
      </c>
      <c r="B30" s="1121"/>
      <c r="C30" s="357">
        <v>1033.65079769</v>
      </c>
      <c r="D30" s="357"/>
      <c r="E30" s="357"/>
      <c r="F30" s="357"/>
      <c r="G30" s="357"/>
      <c r="H30" s="357"/>
      <c r="I30" s="357"/>
      <c r="J30" s="357">
        <v>1033.65079769</v>
      </c>
      <c r="K30" s="357"/>
      <c r="L30" s="357"/>
      <c r="M30" s="357"/>
      <c r="N30" s="357">
        <v>103.36507979</v>
      </c>
      <c r="O30" s="357"/>
      <c r="P30" s="357"/>
      <c r="Q30" s="357"/>
      <c r="R30" s="357">
        <v>8.2692063831999985</v>
      </c>
      <c r="S30" s="357"/>
    </row>
    <row r="31" spans="1:22" ht="15" customHeight="1" x14ac:dyDescent="0.2">
      <c r="A31" s="1121" t="s">
        <v>1915</v>
      </c>
      <c r="B31" s="1121"/>
      <c r="C31" s="357">
        <v>1562.6148902899999</v>
      </c>
      <c r="D31" s="357">
        <v>150.58694224000001</v>
      </c>
      <c r="E31" s="357"/>
      <c r="F31" s="357"/>
      <c r="G31" s="357"/>
      <c r="H31" s="357"/>
      <c r="I31" s="357">
        <v>335.16262987000005</v>
      </c>
      <c r="J31" s="357">
        <v>1378.03920266</v>
      </c>
      <c r="K31" s="357"/>
      <c r="L31" s="357"/>
      <c r="M31" s="357">
        <v>34.195154740000007</v>
      </c>
      <c r="N31" s="357">
        <v>178.46072482999998</v>
      </c>
      <c r="O31" s="357"/>
      <c r="P31" s="357"/>
      <c r="Q31" s="357">
        <v>2.7356123792000004</v>
      </c>
      <c r="R31" s="357">
        <v>14.276857986400001</v>
      </c>
      <c r="S31" s="357"/>
    </row>
    <row r="32" spans="1:22" ht="15" customHeight="1" x14ac:dyDescent="0.2">
      <c r="A32" s="1121" t="s">
        <v>1914</v>
      </c>
      <c r="B32" s="1121"/>
      <c r="C32" s="357">
        <v>1176.8966778300003</v>
      </c>
      <c r="D32" s="357"/>
      <c r="E32" s="357"/>
      <c r="F32" s="357"/>
      <c r="G32" s="357"/>
      <c r="H32" s="357"/>
      <c r="I32" s="357">
        <v>322.74411189000006</v>
      </c>
      <c r="J32" s="357">
        <v>854.15256594000004</v>
      </c>
      <c r="K32" s="357"/>
      <c r="L32" s="357"/>
      <c r="M32" s="357">
        <v>32.274411240000006</v>
      </c>
      <c r="N32" s="357">
        <v>85.42519956999999</v>
      </c>
      <c r="O32" s="357"/>
      <c r="P32" s="357"/>
      <c r="Q32" s="357">
        <v>2.5819528992000005</v>
      </c>
      <c r="R32" s="357">
        <v>6.8340159656000008</v>
      </c>
      <c r="S32" s="357"/>
    </row>
    <row r="33" spans="1:19" ht="15" customHeight="1" x14ac:dyDescent="0.2">
      <c r="A33" s="1121" t="s">
        <v>1916</v>
      </c>
      <c r="B33" s="1121"/>
      <c r="C33" s="357"/>
      <c r="D33" s="357"/>
      <c r="E33" s="357"/>
      <c r="F33" s="357"/>
      <c r="G33" s="357"/>
      <c r="H33" s="357"/>
      <c r="I33" s="357"/>
      <c r="J33" s="357"/>
      <c r="K33" s="357"/>
      <c r="L33" s="357"/>
      <c r="M33" s="357"/>
      <c r="N33" s="357"/>
      <c r="O33" s="357"/>
      <c r="P33" s="357"/>
      <c r="Q33" s="357"/>
      <c r="R33" s="357"/>
      <c r="S33" s="357"/>
    </row>
    <row r="34" spans="1:19" ht="15" customHeight="1" x14ac:dyDescent="0.2">
      <c r="A34" s="1121" t="s">
        <v>1917</v>
      </c>
      <c r="B34" s="1121"/>
      <c r="C34" s="357">
        <v>3062.094654330001</v>
      </c>
      <c r="D34" s="357"/>
      <c r="E34" s="357"/>
      <c r="F34" s="357">
        <v>2.3439020499999996</v>
      </c>
      <c r="G34" s="357"/>
      <c r="H34" s="357"/>
      <c r="I34" s="357"/>
      <c r="J34" s="357">
        <v>3064.438556380001</v>
      </c>
      <c r="K34" s="357"/>
      <c r="L34" s="357"/>
      <c r="M34" s="357"/>
      <c r="N34" s="357">
        <v>477.89054601999993</v>
      </c>
      <c r="O34" s="357"/>
      <c r="P34" s="357"/>
      <c r="Q34" s="357"/>
      <c r="R34" s="357">
        <v>38.231243681599992</v>
      </c>
      <c r="S34" s="357"/>
    </row>
    <row r="35" spans="1:19" ht="15" customHeight="1" x14ac:dyDescent="0.2">
      <c r="A35" s="1121" t="s">
        <v>1912</v>
      </c>
      <c r="B35" s="1121"/>
      <c r="C35" s="357">
        <v>3062.094654330001</v>
      </c>
      <c r="D35" s="357"/>
      <c r="E35" s="357"/>
      <c r="F35" s="357">
        <v>2.3439020499999996</v>
      </c>
      <c r="G35" s="357"/>
      <c r="H35" s="357"/>
      <c r="I35" s="357"/>
      <c r="J35" s="357">
        <v>3064.438556380001</v>
      </c>
      <c r="K35" s="357"/>
      <c r="L35" s="357"/>
      <c r="M35" s="357"/>
      <c r="N35" s="357">
        <v>477.89054601999993</v>
      </c>
      <c r="O35" s="357"/>
      <c r="P35" s="357"/>
      <c r="Q35" s="357"/>
      <c r="R35" s="357">
        <v>38.231243681599992</v>
      </c>
      <c r="S35" s="357"/>
    </row>
    <row r="36" spans="1:19" ht="15" customHeight="1" x14ac:dyDescent="0.2">
      <c r="A36" s="1121" t="s">
        <v>1918</v>
      </c>
      <c r="B36" s="1121"/>
      <c r="C36" s="357"/>
      <c r="D36" s="357"/>
      <c r="E36" s="357"/>
      <c r="F36" s="357"/>
      <c r="G36" s="357"/>
      <c r="H36" s="357"/>
      <c r="I36" s="357"/>
      <c r="J36" s="357"/>
      <c r="K36" s="357"/>
      <c r="L36" s="357"/>
      <c r="M36" s="357"/>
      <c r="N36" s="357"/>
      <c r="O36" s="357"/>
      <c r="P36" s="357"/>
      <c r="Q36" s="357"/>
      <c r="R36" s="357"/>
      <c r="S36" s="357"/>
    </row>
    <row r="37" spans="1:19" ht="15" customHeight="1" x14ac:dyDescent="0.2">
      <c r="A37" s="1121" t="s">
        <v>1915</v>
      </c>
      <c r="B37" s="1121"/>
      <c r="C37" s="357">
        <v>3062.094654330001</v>
      </c>
      <c r="D37" s="357"/>
      <c r="E37" s="357"/>
      <c r="F37" s="357">
        <v>2.3439020499999996</v>
      </c>
      <c r="G37" s="357"/>
      <c r="H37" s="357"/>
      <c r="I37" s="357"/>
      <c r="J37" s="357">
        <v>3064.438556380001</v>
      </c>
      <c r="K37" s="357"/>
      <c r="L37" s="357"/>
      <c r="M37" s="357"/>
      <c r="N37" s="357">
        <v>477.89054601999993</v>
      </c>
      <c r="O37" s="357"/>
      <c r="P37" s="357"/>
      <c r="Q37" s="357"/>
      <c r="R37" s="357">
        <v>38.231243681599992</v>
      </c>
      <c r="S37" s="357"/>
    </row>
    <row r="38" spans="1:19" ht="15" customHeight="1" x14ac:dyDescent="0.2">
      <c r="A38" s="1121" t="s">
        <v>1916</v>
      </c>
      <c r="B38" s="1121"/>
      <c r="C38" s="357"/>
      <c r="D38" s="357"/>
      <c r="E38" s="357"/>
      <c r="F38" s="357"/>
      <c r="G38" s="357"/>
      <c r="H38" s="357"/>
      <c r="I38" s="357"/>
      <c r="J38" s="357"/>
      <c r="K38" s="357"/>
      <c r="L38" s="357"/>
      <c r="M38" s="357"/>
      <c r="N38" s="357"/>
      <c r="O38" s="357"/>
      <c r="P38" s="357"/>
      <c r="Q38" s="357"/>
      <c r="R38" s="357"/>
      <c r="S38" s="357"/>
    </row>
  </sheetData>
  <mergeCells count="39">
    <mergeCell ref="L2:O2"/>
    <mergeCell ref="P2:S2"/>
    <mergeCell ref="H2:K2"/>
    <mergeCell ref="A12:B12"/>
    <mergeCell ref="A16:B16"/>
    <mergeCell ref="C2:G2"/>
    <mergeCell ref="A11:B11"/>
    <mergeCell ref="A13:B13"/>
    <mergeCell ref="A14:B14"/>
    <mergeCell ref="A10:B10"/>
    <mergeCell ref="A4:B4"/>
    <mergeCell ref="A5:B5"/>
    <mergeCell ref="A6:B6"/>
    <mergeCell ref="A7:B7"/>
    <mergeCell ref="A9:B9"/>
    <mergeCell ref="A8:B8"/>
    <mergeCell ref="P24:S24"/>
    <mergeCell ref="A37:B37"/>
    <mergeCell ref="A38:B38"/>
    <mergeCell ref="A22:B22"/>
    <mergeCell ref="A20:B20"/>
    <mergeCell ref="A21:B21"/>
    <mergeCell ref="A36:B36"/>
    <mergeCell ref="C24:G24"/>
    <mergeCell ref="H24:K24"/>
    <mergeCell ref="A34:B34"/>
    <mergeCell ref="A35:B35"/>
    <mergeCell ref="L24:O24"/>
    <mergeCell ref="A2:B3"/>
    <mergeCell ref="A24:B25"/>
    <mergeCell ref="A33:B33"/>
    <mergeCell ref="A32:B32"/>
    <mergeCell ref="A27:B27"/>
    <mergeCell ref="A28:B28"/>
    <mergeCell ref="A29:B29"/>
    <mergeCell ref="A30:B30"/>
    <mergeCell ref="A31:B31"/>
    <mergeCell ref="A26:B26"/>
    <mergeCell ref="A15:B15"/>
  </mergeCells>
  <hyperlinks>
    <hyperlink ref="U1" location="Index!A1" display="Index" xr:uid="{F3A1993F-A9D5-4ED3-B352-C691BDD99AD1}"/>
  </hyperlinks>
  <pageMargins left="0.70866141732283472" right="0.70866141732283472" top="0.74803149606299213" bottom="0.74803149606299213" header="0.31496062992125984" footer="0.31496062992125984"/>
  <pageSetup paperSize="9" scale="32" orientation="landscape" cellComments="asDisplayed" r:id="rId1"/>
  <headerFooter>
    <oddHeader>&amp;CEN
Annex XXVII</oddHeader>
    <oddFooter>&amp;C&amp;P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C172B-26A5-44D9-9C95-644EC213DA23}">
  <sheetPr codeName="Sheet66">
    <pageSetUpPr fitToPage="1"/>
  </sheetPr>
  <dimension ref="A1:U34"/>
  <sheetViews>
    <sheetView showGridLines="0" zoomScaleNormal="100" zoomScalePageLayoutView="80" workbookViewId="0"/>
  </sheetViews>
  <sheetFormatPr defaultColWidth="15.7109375" defaultRowHeight="15" customHeight="1" x14ac:dyDescent="0.2"/>
  <cols>
    <col min="1" max="16384" width="15.7109375" style="8"/>
  </cols>
  <sheetData>
    <row r="1" spans="1:21" ht="15" customHeight="1" x14ac:dyDescent="0.2">
      <c r="A1" s="1" t="s">
        <v>96</v>
      </c>
      <c r="B1" s="1"/>
      <c r="C1" s="1"/>
      <c r="D1" s="1"/>
      <c r="E1" s="1"/>
      <c r="F1" s="1"/>
      <c r="G1" s="1"/>
      <c r="H1" s="1"/>
      <c r="I1" s="1"/>
      <c r="J1" s="1"/>
      <c r="K1" s="1"/>
      <c r="L1" s="1"/>
      <c r="M1" s="1"/>
      <c r="N1" s="1"/>
      <c r="O1" s="1"/>
      <c r="P1" s="1"/>
      <c r="Q1" s="1"/>
      <c r="R1" s="1"/>
      <c r="S1" s="535"/>
      <c r="U1" s="1" t="s">
        <v>135</v>
      </c>
    </row>
    <row r="2" spans="1:21" ht="15" customHeight="1" x14ac:dyDescent="0.2">
      <c r="A2" s="1117">
        <v>2025</v>
      </c>
      <c r="B2" s="1117"/>
      <c r="C2" s="1120" t="s">
        <v>1898</v>
      </c>
      <c r="D2" s="1120"/>
      <c r="E2" s="1120"/>
      <c r="F2" s="1120"/>
      <c r="G2" s="1120"/>
      <c r="H2" s="1120" t="s">
        <v>1899</v>
      </c>
      <c r="I2" s="1120"/>
      <c r="J2" s="1120"/>
      <c r="K2" s="1120"/>
      <c r="L2" s="1120" t="s">
        <v>1900</v>
      </c>
      <c r="M2" s="1120"/>
      <c r="N2" s="1120"/>
      <c r="O2" s="1120"/>
      <c r="P2" s="1120" t="s">
        <v>1901</v>
      </c>
      <c r="Q2" s="1120"/>
      <c r="R2" s="1120"/>
      <c r="S2" s="1120"/>
    </row>
    <row r="3" spans="1:21" s="20" customFormat="1" ht="22.5" x14ac:dyDescent="0.2">
      <c r="A3" s="1117"/>
      <c r="B3" s="1117"/>
      <c r="C3" s="407" t="s">
        <v>1902</v>
      </c>
      <c r="D3" s="407" t="s">
        <v>1903</v>
      </c>
      <c r="E3" s="407" t="s">
        <v>1904</v>
      </c>
      <c r="F3" s="407" t="s">
        <v>1905</v>
      </c>
      <c r="G3" s="407" t="s">
        <v>1906</v>
      </c>
      <c r="H3" s="407" t="s">
        <v>1907</v>
      </c>
      <c r="I3" s="407" t="s">
        <v>1908</v>
      </c>
      <c r="J3" s="407" t="s">
        <v>1909</v>
      </c>
      <c r="K3" s="407" t="s">
        <v>1906</v>
      </c>
      <c r="L3" s="407" t="s">
        <v>1907</v>
      </c>
      <c r="M3" s="407" t="s">
        <v>1908</v>
      </c>
      <c r="N3" s="407" t="s">
        <v>1909</v>
      </c>
      <c r="O3" s="407" t="s">
        <v>1906</v>
      </c>
      <c r="P3" s="407" t="s">
        <v>1907</v>
      </c>
      <c r="Q3" s="407" t="s">
        <v>1908</v>
      </c>
      <c r="R3" s="407" t="s">
        <v>1909</v>
      </c>
      <c r="S3" s="407" t="s">
        <v>1906</v>
      </c>
    </row>
    <row r="4" spans="1:21" ht="15" customHeight="1" x14ac:dyDescent="0.2">
      <c r="A4" s="1281" t="s">
        <v>1886</v>
      </c>
      <c r="B4" s="1281"/>
      <c r="C4" s="1082">
        <v>4484.1595510900006</v>
      </c>
      <c r="D4" s="1082">
        <v>235.15750186999995</v>
      </c>
      <c r="E4" s="1082">
        <v>146.65729103999999</v>
      </c>
      <c r="F4" s="1082">
        <v>1.3874167500000001</v>
      </c>
      <c r="G4" s="1082"/>
      <c r="H4" s="1082"/>
      <c r="I4" s="1082">
        <v>2353.0185648100005</v>
      </c>
      <c r="J4" s="1082">
        <v>2514.34319594</v>
      </c>
      <c r="K4" s="1082"/>
      <c r="L4" s="1082"/>
      <c r="M4" s="1082">
        <v>239.77765825000003</v>
      </c>
      <c r="N4" s="1082">
        <v>451.49099143000001</v>
      </c>
      <c r="O4" s="1082"/>
      <c r="P4" s="1082"/>
      <c r="Q4" s="1082">
        <v>19.182212660000005</v>
      </c>
      <c r="R4" s="1082">
        <v>36.119279314400003</v>
      </c>
      <c r="S4" s="1082"/>
    </row>
    <row r="5" spans="1:21" ht="15" customHeight="1" x14ac:dyDescent="0.2">
      <c r="A5" s="1120" t="s">
        <v>1920</v>
      </c>
      <c r="B5" s="1120"/>
      <c r="C5" s="1083">
        <v>4484.1595510900006</v>
      </c>
      <c r="D5" s="1083">
        <v>235.15750186999995</v>
      </c>
      <c r="E5" s="1083">
        <v>146.65729103999999</v>
      </c>
      <c r="F5" s="1083">
        <v>1.3874167500000001</v>
      </c>
      <c r="G5" s="1083"/>
      <c r="H5" s="1083"/>
      <c r="I5" s="1083">
        <v>2353.0185648100005</v>
      </c>
      <c r="J5" s="1083">
        <v>2514.34319594</v>
      </c>
      <c r="K5" s="1083"/>
      <c r="L5" s="1083"/>
      <c r="M5" s="1083">
        <v>239.77765825000003</v>
      </c>
      <c r="N5" s="1083">
        <v>451.49099143000001</v>
      </c>
      <c r="O5" s="1083"/>
      <c r="P5" s="1083"/>
      <c r="Q5" s="1083">
        <v>19.182212660000005</v>
      </c>
      <c r="R5" s="1083">
        <v>36.119279314400003</v>
      </c>
      <c r="S5" s="1083"/>
    </row>
    <row r="6" spans="1:21" ht="15" customHeight="1" x14ac:dyDescent="0.2">
      <c r="A6" s="1120" t="s">
        <v>1912</v>
      </c>
      <c r="B6" s="1120"/>
      <c r="C6" s="1083">
        <v>4484.1595510900006</v>
      </c>
      <c r="D6" s="1083">
        <v>235.15750186999995</v>
      </c>
      <c r="E6" s="1083">
        <v>146.65729103999999</v>
      </c>
      <c r="F6" s="1083">
        <v>1.3874167500000001</v>
      </c>
      <c r="G6" s="1083"/>
      <c r="H6" s="1083"/>
      <c r="I6" s="1083">
        <v>2353.0185648100005</v>
      </c>
      <c r="J6" s="1083">
        <v>2514.34319594</v>
      </c>
      <c r="K6" s="1083"/>
      <c r="L6" s="1083"/>
      <c r="M6" s="1083">
        <v>239.77765825000003</v>
      </c>
      <c r="N6" s="1083">
        <v>451.49099143000001</v>
      </c>
      <c r="O6" s="1083"/>
      <c r="P6" s="1083"/>
      <c r="Q6" s="1083">
        <v>19.182212660000005</v>
      </c>
      <c r="R6" s="1083">
        <v>36.119279314400003</v>
      </c>
      <c r="S6" s="1083"/>
    </row>
    <row r="7" spans="1:21" ht="15" customHeight="1" x14ac:dyDescent="0.2">
      <c r="A7" s="1120" t="s">
        <v>1918</v>
      </c>
      <c r="B7" s="1120"/>
      <c r="C7" s="1083">
        <v>2327.89688914</v>
      </c>
      <c r="D7" s="1083">
        <v>14.24325909</v>
      </c>
      <c r="E7" s="1083">
        <v>0</v>
      </c>
      <c r="F7" s="1083">
        <v>0</v>
      </c>
      <c r="G7" s="1083"/>
      <c r="H7" s="1083"/>
      <c r="I7" s="1083">
        <v>1325.1831995399998</v>
      </c>
      <c r="J7" s="1083">
        <v>1016.95694869</v>
      </c>
      <c r="K7" s="1083"/>
      <c r="L7" s="1083"/>
      <c r="M7" s="1083">
        <v>136.99412172000004</v>
      </c>
      <c r="N7" s="1083">
        <v>114.82689471</v>
      </c>
      <c r="O7" s="1083"/>
      <c r="P7" s="1083"/>
      <c r="Q7" s="1083">
        <v>10.9595297376</v>
      </c>
      <c r="R7" s="1083">
        <v>9.1861515768000004</v>
      </c>
      <c r="S7" s="1083"/>
    </row>
    <row r="8" spans="1:21" ht="15" customHeight="1" x14ac:dyDescent="0.2">
      <c r="A8" s="1120" t="s">
        <v>1914</v>
      </c>
      <c r="B8" s="1120"/>
      <c r="C8" s="1083">
        <v>2065.2728924799999</v>
      </c>
      <c r="D8" s="1083">
        <v>14.24325909</v>
      </c>
      <c r="E8" s="1083">
        <v>0</v>
      </c>
      <c r="F8" s="1083">
        <v>0</v>
      </c>
      <c r="G8" s="1083"/>
      <c r="H8" s="1083"/>
      <c r="I8" s="1083">
        <v>1325.1831995399998</v>
      </c>
      <c r="J8" s="1083">
        <v>754.33295203</v>
      </c>
      <c r="K8" s="1083"/>
      <c r="L8" s="1083"/>
      <c r="M8" s="1083">
        <v>136.99412172000004</v>
      </c>
      <c r="N8" s="1083">
        <v>75.433295210000011</v>
      </c>
      <c r="O8" s="1083"/>
      <c r="P8" s="1083"/>
      <c r="Q8" s="1083">
        <v>10.9595297376</v>
      </c>
      <c r="R8" s="1083">
        <v>6.0346636167999996</v>
      </c>
      <c r="S8" s="1083"/>
    </row>
    <row r="9" spans="1:21" ht="15" customHeight="1" x14ac:dyDescent="0.2">
      <c r="A9" s="1120" t="s">
        <v>1915</v>
      </c>
      <c r="B9" s="1120"/>
      <c r="C9" s="1083">
        <v>2156.2626619499997</v>
      </c>
      <c r="D9" s="1083">
        <v>220.91424277999994</v>
      </c>
      <c r="E9" s="1083">
        <v>146.65729103999999</v>
      </c>
      <c r="F9" s="1083">
        <v>1.3874167500000001</v>
      </c>
      <c r="G9" s="1083"/>
      <c r="H9" s="1083"/>
      <c r="I9" s="1083">
        <v>1027.83536527</v>
      </c>
      <c r="J9" s="1083">
        <v>1497.38624725</v>
      </c>
      <c r="K9" s="1083"/>
      <c r="L9" s="1083"/>
      <c r="M9" s="1083">
        <v>102.78353653000001</v>
      </c>
      <c r="N9" s="1083">
        <v>336.66409672000003</v>
      </c>
      <c r="O9" s="1083"/>
      <c r="P9" s="1083"/>
      <c r="Q9" s="1083">
        <v>8.2226829223999989</v>
      </c>
      <c r="R9" s="1083">
        <v>26.9331277376</v>
      </c>
      <c r="S9" s="1083"/>
    </row>
    <row r="10" spans="1:21" ht="15" customHeight="1" x14ac:dyDescent="0.2">
      <c r="A10" s="1120" t="s">
        <v>1914</v>
      </c>
      <c r="B10" s="1120"/>
      <c r="C10" s="1083">
        <v>1874.4823277800001</v>
      </c>
      <c r="D10" s="1083">
        <v>0</v>
      </c>
      <c r="E10" s="1083">
        <v>0</v>
      </c>
      <c r="F10" s="1083">
        <v>0</v>
      </c>
      <c r="G10" s="1083"/>
      <c r="H10" s="1083"/>
      <c r="I10" s="1083">
        <v>1027.83536527</v>
      </c>
      <c r="J10" s="1083">
        <v>846.64696250999998</v>
      </c>
      <c r="K10" s="1083"/>
      <c r="L10" s="1083"/>
      <c r="M10" s="1083">
        <v>102.78353653000001</v>
      </c>
      <c r="N10" s="1083">
        <v>90.455163300000009</v>
      </c>
      <c r="O10" s="1083"/>
      <c r="P10" s="1083"/>
      <c r="Q10" s="1083">
        <v>8.2226829223999989</v>
      </c>
      <c r="R10" s="1083">
        <v>7.2364130639999997</v>
      </c>
      <c r="S10" s="1083"/>
    </row>
    <row r="11" spans="1:21" ht="15" customHeight="1" x14ac:dyDescent="0.2">
      <c r="A11" s="1120" t="s">
        <v>1916</v>
      </c>
      <c r="B11" s="1120"/>
      <c r="C11" s="1083"/>
      <c r="D11" s="1083"/>
      <c r="E11" s="1083"/>
      <c r="F11" s="1083"/>
      <c r="G11" s="1083"/>
      <c r="H11" s="1083"/>
      <c r="I11" s="1083"/>
      <c r="J11" s="1083"/>
      <c r="K11" s="1083"/>
      <c r="L11" s="1083"/>
      <c r="M11" s="1083"/>
      <c r="N11" s="1083"/>
      <c r="O11" s="1083"/>
      <c r="P11" s="1083"/>
      <c r="Q11" s="1083"/>
      <c r="R11" s="1083"/>
      <c r="S11" s="1083"/>
    </row>
    <row r="12" spans="1:21" ht="15" customHeight="1" x14ac:dyDescent="0.2">
      <c r="A12" s="1120" t="s">
        <v>1921</v>
      </c>
      <c r="B12" s="1120"/>
      <c r="C12" s="1083"/>
      <c r="D12" s="1083"/>
      <c r="E12" s="1083"/>
      <c r="F12" s="1083"/>
      <c r="G12" s="1083"/>
      <c r="H12" s="1083"/>
      <c r="I12" s="1083"/>
      <c r="J12" s="1083"/>
      <c r="K12" s="1083"/>
      <c r="L12" s="1083"/>
      <c r="M12" s="1083"/>
      <c r="N12" s="1083"/>
      <c r="O12" s="1083"/>
      <c r="P12" s="1083"/>
      <c r="Q12" s="1083"/>
      <c r="R12" s="1083"/>
      <c r="S12" s="1083"/>
    </row>
    <row r="13" spans="1:21" ht="15" customHeight="1" x14ac:dyDescent="0.2">
      <c r="A13" s="1120" t="s">
        <v>1912</v>
      </c>
      <c r="B13" s="1120"/>
      <c r="C13" s="1083"/>
      <c r="D13" s="1083"/>
      <c r="E13" s="1083"/>
      <c r="F13" s="1083"/>
      <c r="G13" s="1083"/>
      <c r="H13" s="1083"/>
      <c r="I13" s="1083"/>
      <c r="J13" s="1083"/>
      <c r="K13" s="1083"/>
      <c r="L13" s="1083"/>
      <c r="M13" s="1083"/>
      <c r="N13" s="1083"/>
      <c r="O13" s="1083"/>
      <c r="P13" s="1083"/>
      <c r="Q13" s="1083"/>
      <c r="R13" s="1083"/>
      <c r="S13" s="1083"/>
    </row>
    <row r="14" spans="1:21" ht="15" customHeight="1" x14ac:dyDescent="0.2">
      <c r="A14" s="1120" t="s">
        <v>1918</v>
      </c>
      <c r="B14" s="1120"/>
      <c r="C14" s="1083"/>
      <c r="D14" s="1083"/>
      <c r="E14" s="1083"/>
      <c r="F14" s="1083"/>
      <c r="G14" s="1083"/>
      <c r="H14" s="1083"/>
      <c r="I14" s="1083"/>
      <c r="J14" s="1083"/>
      <c r="K14" s="1083"/>
      <c r="L14" s="1083"/>
      <c r="M14" s="1083"/>
      <c r="N14" s="1083"/>
      <c r="O14" s="1083"/>
      <c r="P14" s="1083"/>
      <c r="Q14" s="1083"/>
      <c r="R14" s="1083"/>
      <c r="S14" s="1083"/>
    </row>
    <row r="15" spans="1:21" ht="15" customHeight="1" x14ac:dyDescent="0.2">
      <c r="A15" s="1120" t="s">
        <v>1915</v>
      </c>
      <c r="B15" s="1120"/>
      <c r="C15" s="1083"/>
      <c r="D15" s="1083"/>
      <c r="E15" s="1083"/>
      <c r="F15" s="1083"/>
      <c r="G15" s="1083"/>
      <c r="H15" s="1083"/>
      <c r="I15" s="1083"/>
      <c r="J15" s="1083"/>
      <c r="K15" s="1083"/>
      <c r="L15" s="1083"/>
      <c r="M15" s="1083"/>
      <c r="N15" s="1083"/>
      <c r="O15" s="1083"/>
      <c r="P15" s="1083"/>
      <c r="Q15" s="1083"/>
      <c r="R15" s="1083"/>
      <c r="S15" s="1083"/>
    </row>
    <row r="16" spans="1:21" ht="15" customHeight="1" x14ac:dyDescent="0.2">
      <c r="A16" s="1120" t="s">
        <v>1916</v>
      </c>
      <c r="B16" s="1120"/>
      <c r="C16" s="1083"/>
      <c r="D16" s="1083"/>
      <c r="E16" s="1083"/>
      <c r="F16" s="1083"/>
      <c r="G16" s="1083"/>
      <c r="H16" s="1083"/>
      <c r="I16" s="1083"/>
      <c r="J16" s="1083"/>
      <c r="K16" s="1083"/>
      <c r="L16" s="1083"/>
      <c r="M16" s="1083"/>
      <c r="N16" s="1083"/>
      <c r="O16" s="1083"/>
      <c r="P16" s="1083"/>
      <c r="Q16" s="1083"/>
      <c r="R16" s="1083"/>
      <c r="S16" s="1083"/>
    </row>
    <row r="17" spans="1:19" ht="15" customHeight="1" x14ac:dyDescent="0.2">
      <c r="S17" s="536"/>
    </row>
    <row r="19" spans="1:19" ht="15" customHeight="1" x14ac:dyDescent="0.2">
      <c r="A19" s="263" t="s">
        <v>1922</v>
      </c>
      <c r="B19" s="128"/>
      <c r="C19" s="128"/>
      <c r="D19" s="128"/>
      <c r="E19" s="128"/>
      <c r="F19" s="128"/>
      <c r="G19" s="128"/>
      <c r="H19" s="128"/>
      <c r="I19" s="128"/>
      <c r="J19" s="128"/>
      <c r="K19" s="128"/>
      <c r="L19" s="128"/>
      <c r="M19" s="128"/>
      <c r="N19" s="128"/>
      <c r="O19" s="128"/>
      <c r="P19" s="128"/>
      <c r="Q19" s="128"/>
      <c r="R19" s="128"/>
      <c r="S19" s="537"/>
    </row>
    <row r="20" spans="1:19" ht="15" customHeight="1" x14ac:dyDescent="0.2">
      <c r="A20" s="1117">
        <v>2024</v>
      </c>
      <c r="B20" s="1117"/>
      <c r="C20" s="1120" t="s">
        <v>1898</v>
      </c>
      <c r="D20" s="1120"/>
      <c r="E20" s="1120"/>
      <c r="F20" s="1120"/>
      <c r="G20" s="1120"/>
      <c r="H20" s="1120" t="s">
        <v>1899</v>
      </c>
      <c r="I20" s="1120"/>
      <c r="J20" s="1120"/>
      <c r="K20" s="1120"/>
      <c r="L20" s="1120" t="s">
        <v>1900</v>
      </c>
      <c r="M20" s="1120"/>
      <c r="N20" s="1120"/>
      <c r="O20" s="1120"/>
      <c r="P20" s="1120" t="s">
        <v>1901</v>
      </c>
      <c r="Q20" s="1120"/>
      <c r="R20" s="1120"/>
      <c r="S20" s="1120"/>
    </row>
    <row r="21" spans="1:19" ht="15" customHeight="1" x14ac:dyDescent="0.2">
      <c r="A21" s="1117"/>
      <c r="B21" s="1117"/>
      <c r="C21" s="407" t="s">
        <v>1902</v>
      </c>
      <c r="D21" s="407" t="s">
        <v>1903</v>
      </c>
      <c r="E21" s="407" t="s">
        <v>1904</v>
      </c>
      <c r="F21" s="407" t="s">
        <v>1905</v>
      </c>
      <c r="G21" s="407" t="s">
        <v>1906</v>
      </c>
      <c r="H21" s="407" t="s">
        <v>1907</v>
      </c>
      <c r="I21" s="407" t="s">
        <v>1908</v>
      </c>
      <c r="J21" s="407" t="s">
        <v>1909</v>
      </c>
      <c r="K21" s="407" t="s">
        <v>1919</v>
      </c>
      <c r="L21" s="407" t="s">
        <v>1907</v>
      </c>
      <c r="M21" s="407" t="s">
        <v>1908</v>
      </c>
      <c r="N21" s="407" t="s">
        <v>1909</v>
      </c>
      <c r="O21" s="407" t="s">
        <v>1919</v>
      </c>
      <c r="P21" s="407" t="s">
        <v>1907</v>
      </c>
      <c r="Q21" s="407" t="s">
        <v>1908</v>
      </c>
      <c r="R21" s="407" t="s">
        <v>1909</v>
      </c>
      <c r="S21" s="407" t="s">
        <v>1919</v>
      </c>
    </row>
    <row r="22" spans="1:19" ht="15" customHeight="1" x14ac:dyDescent="0.2">
      <c r="A22" s="1281" t="s">
        <v>1886</v>
      </c>
      <c r="B22" s="1281"/>
      <c r="C22" s="867">
        <v>4956.5142024399984</v>
      </c>
      <c r="D22" s="867">
        <v>361.84341496999997</v>
      </c>
      <c r="E22" s="867"/>
      <c r="F22" s="867">
        <v>1.3673311099999998</v>
      </c>
      <c r="G22" s="867">
        <v>0</v>
      </c>
      <c r="H22" s="867"/>
      <c r="I22" s="867">
        <v>2872.5481116999999</v>
      </c>
      <c r="J22" s="867">
        <v>2447.1768368200001</v>
      </c>
      <c r="K22" s="867">
        <v>0</v>
      </c>
      <c r="L22" s="867"/>
      <c r="M22" s="867">
        <v>297.76561774999993</v>
      </c>
      <c r="N22" s="867">
        <v>364.99110293000001</v>
      </c>
      <c r="O22" s="867">
        <v>0</v>
      </c>
      <c r="P22" s="867"/>
      <c r="Q22" s="867">
        <v>23.821249420000001</v>
      </c>
      <c r="R22" s="867">
        <v>29.199288234400004</v>
      </c>
      <c r="S22" s="867">
        <v>0</v>
      </c>
    </row>
    <row r="23" spans="1:19" ht="15" customHeight="1" x14ac:dyDescent="0.2">
      <c r="A23" s="1120" t="s">
        <v>1920</v>
      </c>
      <c r="B23" s="1120"/>
      <c r="C23" s="357">
        <v>4956.5142024399984</v>
      </c>
      <c r="D23" s="357">
        <v>361.84341496999997</v>
      </c>
      <c r="E23" s="357"/>
      <c r="F23" s="357">
        <v>1.3673311099999998</v>
      </c>
      <c r="G23" s="357">
        <v>0</v>
      </c>
      <c r="H23" s="357"/>
      <c r="I23" s="357">
        <v>2872.5481116999999</v>
      </c>
      <c r="J23" s="357">
        <v>2447.1768368200001</v>
      </c>
      <c r="K23" s="357">
        <v>0</v>
      </c>
      <c r="L23" s="357"/>
      <c r="M23" s="357">
        <v>297.76561774999993</v>
      </c>
      <c r="N23" s="357">
        <v>364.99110293000001</v>
      </c>
      <c r="O23" s="357">
        <v>0</v>
      </c>
      <c r="P23" s="357"/>
      <c r="Q23" s="357">
        <v>23.821249420000001</v>
      </c>
      <c r="R23" s="357">
        <v>29.199288234400004</v>
      </c>
      <c r="S23" s="357">
        <v>0</v>
      </c>
    </row>
    <row r="24" spans="1:19" ht="15" customHeight="1" x14ac:dyDescent="0.2">
      <c r="A24" s="1120" t="s">
        <v>1912</v>
      </c>
      <c r="B24" s="1120"/>
      <c r="C24" s="357">
        <v>4956.5142024399984</v>
      </c>
      <c r="D24" s="357">
        <v>361.84341496999997</v>
      </c>
      <c r="E24" s="357"/>
      <c r="F24" s="357">
        <v>1.3673311099999998</v>
      </c>
      <c r="G24" s="357">
        <v>0</v>
      </c>
      <c r="H24" s="357"/>
      <c r="I24" s="357">
        <v>2872.5481116999999</v>
      </c>
      <c r="J24" s="357">
        <v>2447.1768368200001</v>
      </c>
      <c r="K24" s="357">
        <v>0</v>
      </c>
      <c r="L24" s="357"/>
      <c r="M24" s="357">
        <v>297.76561774999993</v>
      </c>
      <c r="N24" s="357">
        <v>364.99110293000001</v>
      </c>
      <c r="O24" s="357">
        <v>0</v>
      </c>
      <c r="P24" s="357"/>
      <c r="Q24" s="357">
        <v>23.821249420000001</v>
      </c>
      <c r="R24" s="357">
        <v>29.199288234400004</v>
      </c>
      <c r="S24" s="357">
        <v>0</v>
      </c>
    </row>
    <row r="25" spans="1:19" ht="15" customHeight="1" x14ac:dyDescent="0.2">
      <c r="A25" s="1120" t="s">
        <v>1918</v>
      </c>
      <c r="B25" s="1120"/>
      <c r="C25" s="357">
        <v>2738.1074052999998</v>
      </c>
      <c r="D25" s="357">
        <v>14.24395981</v>
      </c>
      <c r="E25" s="357"/>
      <c r="F25" s="357">
        <v>0.21653117999999999</v>
      </c>
      <c r="G25" s="357"/>
      <c r="H25" s="357"/>
      <c r="I25" s="357">
        <v>1595.6183354899999</v>
      </c>
      <c r="J25" s="357">
        <v>1156.9495608</v>
      </c>
      <c r="K25" s="357"/>
      <c r="L25" s="357"/>
      <c r="M25" s="357">
        <v>170.05681271999998</v>
      </c>
      <c r="N25" s="357">
        <v>131.17851315999999</v>
      </c>
      <c r="O25" s="357"/>
      <c r="P25" s="357"/>
      <c r="Q25" s="357">
        <v>13.6045450176</v>
      </c>
      <c r="R25" s="357">
        <v>10.4942810528</v>
      </c>
      <c r="S25" s="357"/>
    </row>
    <row r="26" spans="1:19" ht="15" customHeight="1" x14ac:dyDescent="0.2">
      <c r="A26" s="1120" t="s">
        <v>1914</v>
      </c>
      <c r="B26" s="1120"/>
      <c r="C26" s="357">
        <v>2430.3415641799998</v>
      </c>
      <c r="D26" s="357">
        <v>14.24395981</v>
      </c>
      <c r="E26" s="357"/>
      <c r="F26" s="357">
        <v>0</v>
      </c>
      <c r="G26" s="357"/>
      <c r="H26" s="357"/>
      <c r="I26" s="357">
        <v>1595.40180431</v>
      </c>
      <c r="J26" s="357">
        <v>849.18371967999997</v>
      </c>
      <c r="K26" s="357"/>
      <c r="L26" s="357"/>
      <c r="M26" s="357">
        <v>167.85667187999996</v>
      </c>
      <c r="N26" s="357">
        <v>84.918371969999995</v>
      </c>
      <c r="O26" s="357"/>
      <c r="P26" s="357"/>
      <c r="Q26" s="357">
        <v>13.4285337504</v>
      </c>
      <c r="R26" s="357">
        <v>6.7934697575999996</v>
      </c>
      <c r="S26" s="357"/>
    </row>
    <row r="27" spans="1:19" ht="15" customHeight="1" x14ac:dyDescent="0.2">
      <c r="A27" s="1120" t="s">
        <v>1915</v>
      </c>
      <c r="B27" s="1120"/>
      <c r="C27" s="357">
        <v>2218.4067971400004</v>
      </c>
      <c r="D27" s="357">
        <v>347.59945515999999</v>
      </c>
      <c r="E27" s="357"/>
      <c r="F27" s="357">
        <v>1.15079993</v>
      </c>
      <c r="G27" s="357">
        <v>0</v>
      </c>
      <c r="H27" s="357"/>
      <c r="I27" s="357">
        <v>1276.92977621</v>
      </c>
      <c r="J27" s="357">
        <v>1290.2272760200001</v>
      </c>
      <c r="K27" s="357">
        <v>0</v>
      </c>
      <c r="L27" s="357"/>
      <c r="M27" s="357">
        <v>127.70880503000001</v>
      </c>
      <c r="N27" s="357">
        <v>233.81258977000002</v>
      </c>
      <c r="O27" s="357">
        <v>0</v>
      </c>
      <c r="P27" s="357"/>
      <c r="Q27" s="357">
        <v>10.2167044024</v>
      </c>
      <c r="R27" s="357">
        <v>18.705007181599999</v>
      </c>
      <c r="S27" s="357">
        <v>0</v>
      </c>
    </row>
    <row r="28" spans="1:19" ht="15" customHeight="1" x14ac:dyDescent="0.2">
      <c r="A28" s="1120" t="s">
        <v>1914</v>
      </c>
      <c r="B28" s="1120"/>
      <c r="C28" s="357">
        <v>1888.27966545</v>
      </c>
      <c r="D28" s="357"/>
      <c r="E28" s="357"/>
      <c r="F28" s="357"/>
      <c r="G28" s="357"/>
      <c r="H28" s="357"/>
      <c r="I28" s="357">
        <v>1276.6132280100001</v>
      </c>
      <c r="J28" s="357">
        <v>611.6664374400001</v>
      </c>
      <c r="K28" s="357"/>
      <c r="L28" s="357"/>
      <c r="M28" s="357">
        <v>127.66132279999999</v>
      </c>
      <c r="N28" s="357">
        <v>66.146643740000002</v>
      </c>
      <c r="O28" s="357"/>
      <c r="P28" s="357"/>
      <c r="Q28" s="357">
        <v>10.212905824</v>
      </c>
      <c r="R28" s="357">
        <v>5.2917314991999991</v>
      </c>
      <c r="S28" s="357"/>
    </row>
    <row r="29" spans="1:19" ht="15" customHeight="1" x14ac:dyDescent="0.2">
      <c r="A29" s="1120" t="s">
        <v>1916</v>
      </c>
      <c r="B29" s="1120"/>
      <c r="C29" s="357"/>
      <c r="D29" s="357"/>
      <c r="E29" s="357"/>
      <c r="F29" s="357"/>
      <c r="G29" s="357"/>
      <c r="H29" s="357"/>
      <c r="I29" s="357"/>
      <c r="J29" s="357"/>
      <c r="K29" s="357"/>
      <c r="L29" s="357"/>
      <c r="M29" s="357"/>
      <c r="N29" s="357"/>
      <c r="O29" s="357"/>
      <c r="P29" s="357"/>
      <c r="Q29" s="357"/>
      <c r="R29" s="357"/>
      <c r="S29" s="357"/>
    </row>
    <row r="30" spans="1:19" ht="15" customHeight="1" x14ac:dyDescent="0.2">
      <c r="A30" s="1120" t="s">
        <v>1921</v>
      </c>
      <c r="B30" s="1120"/>
      <c r="C30" s="357"/>
      <c r="D30" s="357"/>
      <c r="E30" s="357"/>
      <c r="F30" s="357"/>
      <c r="G30" s="357"/>
      <c r="H30" s="357"/>
      <c r="I30" s="357"/>
      <c r="J30" s="357"/>
      <c r="K30" s="357"/>
      <c r="L30" s="357"/>
      <c r="M30" s="357"/>
      <c r="N30" s="357"/>
      <c r="O30" s="357"/>
      <c r="P30" s="357"/>
      <c r="Q30" s="357"/>
      <c r="R30" s="357"/>
      <c r="S30" s="357"/>
    </row>
    <row r="31" spans="1:19" ht="15" customHeight="1" x14ac:dyDescent="0.2">
      <c r="A31" s="1120" t="s">
        <v>1912</v>
      </c>
      <c r="B31" s="1120"/>
      <c r="C31" s="357"/>
      <c r="D31" s="357"/>
      <c r="E31" s="357"/>
      <c r="F31" s="357"/>
      <c r="G31" s="357"/>
      <c r="H31" s="357"/>
      <c r="I31" s="357"/>
      <c r="J31" s="357"/>
      <c r="K31" s="357"/>
      <c r="L31" s="357"/>
      <c r="M31" s="357"/>
      <c r="N31" s="357"/>
      <c r="O31" s="357"/>
      <c r="P31" s="357"/>
      <c r="Q31" s="357"/>
      <c r="R31" s="357"/>
      <c r="S31" s="357"/>
    </row>
    <row r="32" spans="1:19" ht="15" customHeight="1" x14ac:dyDescent="0.2">
      <c r="A32" s="1120" t="s">
        <v>1918</v>
      </c>
      <c r="B32" s="1120"/>
      <c r="C32" s="357"/>
      <c r="D32" s="357"/>
      <c r="E32" s="357"/>
      <c r="F32" s="357"/>
      <c r="G32" s="357"/>
      <c r="H32" s="357"/>
      <c r="I32" s="357"/>
      <c r="J32" s="357"/>
      <c r="K32" s="357"/>
      <c r="L32" s="357"/>
      <c r="M32" s="357"/>
      <c r="N32" s="357"/>
      <c r="O32" s="357"/>
      <c r="P32" s="357"/>
      <c r="Q32" s="357"/>
      <c r="R32" s="357"/>
      <c r="S32" s="357"/>
    </row>
    <row r="33" spans="1:19" ht="15" customHeight="1" x14ac:dyDescent="0.2">
      <c r="A33" s="1120" t="s">
        <v>1915</v>
      </c>
      <c r="B33" s="1120"/>
      <c r="C33" s="357"/>
      <c r="D33" s="357"/>
      <c r="E33" s="357"/>
      <c r="F33" s="357"/>
      <c r="G33" s="357"/>
      <c r="H33" s="357"/>
      <c r="I33" s="357"/>
      <c r="J33" s="357"/>
      <c r="K33" s="357"/>
      <c r="L33" s="357"/>
      <c r="M33" s="357"/>
      <c r="N33" s="357"/>
      <c r="O33" s="357"/>
      <c r="P33" s="357"/>
      <c r="Q33" s="357"/>
      <c r="R33" s="357"/>
      <c r="S33" s="357"/>
    </row>
    <row r="34" spans="1:19" ht="15" customHeight="1" x14ac:dyDescent="0.2">
      <c r="A34" s="1120" t="s">
        <v>1916</v>
      </c>
      <c r="B34" s="1120"/>
      <c r="C34" s="357"/>
      <c r="D34" s="357"/>
      <c r="E34" s="357"/>
      <c r="F34" s="357"/>
      <c r="G34" s="357"/>
      <c r="H34" s="357"/>
      <c r="I34" s="357"/>
      <c r="J34" s="357"/>
      <c r="K34" s="357"/>
      <c r="L34" s="357"/>
      <c r="M34" s="357"/>
      <c r="N34" s="357"/>
      <c r="O34" s="357"/>
      <c r="P34" s="357"/>
      <c r="Q34" s="357"/>
      <c r="R34" s="357"/>
      <c r="S34" s="357"/>
    </row>
  </sheetData>
  <mergeCells count="36">
    <mergeCell ref="L2:O2"/>
    <mergeCell ref="P2:S2"/>
    <mergeCell ref="A5:B5"/>
    <mergeCell ref="A6:B6"/>
    <mergeCell ref="A7:B7"/>
    <mergeCell ref="C2:G2"/>
    <mergeCell ref="H2:K2"/>
    <mergeCell ref="A2:B3"/>
    <mergeCell ref="A15:B15"/>
    <mergeCell ref="A16:B16"/>
    <mergeCell ref="A4:B4"/>
    <mergeCell ref="A8:B8"/>
    <mergeCell ref="A10:B10"/>
    <mergeCell ref="A9:B9"/>
    <mergeCell ref="A11:B11"/>
    <mergeCell ref="A12:B12"/>
    <mergeCell ref="A13:B13"/>
    <mergeCell ref="A14:B14"/>
    <mergeCell ref="C20:G20"/>
    <mergeCell ref="H20:K20"/>
    <mergeCell ref="L20:O20"/>
    <mergeCell ref="P20:S20"/>
    <mergeCell ref="A23:B23"/>
    <mergeCell ref="A22:B22"/>
    <mergeCell ref="A20:B21"/>
    <mergeCell ref="A24:B24"/>
    <mergeCell ref="A25:B25"/>
    <mergeCell ref="A27:B27"/>
    <mergeCell ref="A26:B26"/>
    <mergeCell ref="A28:B28"/>
    <mergeCell ref="A34:B34"/>
    <mergeCell ref="A29:B29"/>
    <mergeCell ref="A30:B30"/>
    <mergeCell ref="A31:B31"/>
    <mergeCell ref="A32:B32"/>
    <mergeCell ref="A33:B33"/>
  </mergeCells>
  <hyperlinks>
    <hyperlink ref="U1" location="Index!A1" display="Index" xr:uid="{D0DA5AC5-0E5C-46B1-A901-9393663B2820}"/>
  </hyperlinks>
  <pageMargins left="0.70866141732283472" right="0.70866141732283472" top="0.74803149606299213" bottom="0.74803149606299213" header="0.31496062992125984" footer="0.31496062992125984"/>
  <pageSetup paperSize="9" scale="33" orientation="landscape" cellComments="asDisplayed" r:id="rId1"/>
  <headerFooter>
    <oddHeader>&amp;CEN
Annex XXVII</oddHeader>
    <oddFooter>&amp;C&amp;P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00002-27FB-4933-93F8-EFEC8B6BB67A}">
  <sheetPr codeName="Sheet67">
    <pageSetUpPr fitToPage="1"/>
  </sheetPr>
  <dimension ref="A1:F35"/>
  <sheetViews>
    <sheetView showGridLines="0" zoomScaleNormal="100" workbookViewId="0"/>
  </sheetViews>
  <sheetFormatPr defaultColWidth="15.7109375" defaultRowHeight="15" customHeight="1" x14ac:dyDescent="0.25"/>
  <cols>
    <col min="1" max="1" width="26.5703125" style="20" customWidth="1"/>
    <col min="2" max="2" width="15.7109375" style="20" customWidth="1"/>
    <col min="3" max="3" width="30.7109375" style="20" customWidth="1"/>
    <col min="4" max="4" width="26.140625" style="20" customWidth="1"/>
    <col min="5" max="16384" width="15.7109375" style="20"/>
  </cols>
  <sheetData>
    <row r="1" spans="1:6" ht="15" customHeight="1" x14ac:dyDescent="0.25">
      <c r="A1" s="1" t="s">
        <v>98</v>
      </c>
      <c r="B1" s="1"/>
      <c r="C1" s="1"/>
      <c r="D1" s="1"/>
      <c r="F1" s="1" t="s">
        <v>135</v>
      </c>
    </row>
    <row r="2" spans="1:6" ht="15" customHeight="1" x14ac:dyDescent="0.25">
      <c r="A2" s="1117">
        <v>2025</v>
      </c>
      <c r="B2" s="1282" t="s">
        <v>1923</v>
      </c>
      <c r="C2" s="1283"/>
      <c r="D2" s="1284"/>
    </row>
    <row r="3" spans="1:6" ht="15" customHeight="1" x14ac:dyDescent="0.25">
      <c r="A3" s="1117"/>
      <c r="B3" s="1285" t="s">
        <v>1924</v>
      </c>
      <c r="C3" s="1286"/>
      <c r="D3" s="1241" t="s">
        <v>1925</v>
      </c>
    </row>
    <row r="4" spans="1:6" ht="15" customHeight="1" x14ac:dyDescent="0.25">
      <c r="A4" s="1117"/>
      <c r="B4" s="966"/>
      <c r="C4" s="24" t="s">
        <v>1926</v>
      </c>
      <c r="D4" s="1127"/>
    </row>
    <row r="5" spans="1:6" ht="15" customHeight="1" x14ac:dyDescent="0.25">
      <c r="A5" s="117" t="s">
        <v>1886</v>
      </c>
      <c r="B5" s="967">
        <v>98509.036459651848</v>
      </c>
      <c r="C5" s="967">
        <v>468.10889342702984</v>
      </c>
      <c r="D5" s="176"/>
    </row>
    <row r="6" spans="1:6" ht="15" customHeight="1" x14ac:dyDescent="0.25">
      <c r="A6" s="73" t="s">
        <v>1887</v>
      </c>
      <c r="B6" s="233">
        <v>30080.453105231853</v>
      </c>
      <c r="C6" s="233">
        <v>99.828127938699993</v>
      </c>
      <c r="D6" s="233"/>
    </row>
    <row r="7" spans="1:6" ht="15" customHeight="1" x14ac:dyDescent="0.25">
      <c r="A7" s="23" t="s">
        <v>1888</v>
      </c>
      <c r="B7" s="192">
        <v>7690.3233520000003</v>
      </c>
      <c r="C7" s="192">
        <v>94.732660083699997</v>
      </c>
      <c r="D7" s="192"/>
    </row>
    <row r="8" spans="1:6" ht="15" customHeight="1" x14ac:dyDescent="0.25">
      <c r="A8" s="23" t="s">
        <v>1889</v>
      </c>
      <c r="B8" s="192">
        <v>10726.63027</v>
      </c>
      <c r="C8" s="192"/>
      <c r="D8" s="192"/>
    </row>
    <row r="9" spans="1:6" ht="15" customHeight="1" x14ac:dyDescent="0.25">
      <c r="A9" s="23" t="s">
        <v>1890</v>
      </c>
      <c r="B9" s="192">
        <v>11663.499483231852</v>
      </c>
      <c r="C9" s="192">
        <v>5.0954678550000008</v>
      </c>
      <c r="D9" s="192"/>
    </row>
    <row r="10" spans="1:6" ht="15" customHeight="1" x14ac:dyDescent="0.25">
      <c r="A10" s="23" t="s">
        <v>1891</v>
      </c>
      <c r="B10" s="192"/>
      <c r="C10" s="192"/>
      <c r="D10" s="192"/>
    </row>
    <row r="11" spans="1:6" ht="15" customHeight="1" x14ac:dyDescent="0.25">
      <c r="A11" s="73" t="s">
        <v>1892</v>
      </c>
      <c r="B11" s="233">
        <v>68428.58335442</v>
      </c>
      <c r="C11" s="233">
        <v>368.28076548832985</v>
      </c>
      <c r="D11" s="233"/>
    </row>
    <row r="12" spans="1:6" ht="15" customHeight="1" x14ac:dyDescent="0.25">
      <c r="A12" s="23" t="s">
        <v>1893</v>
      </c>
      <c r="B12" s="192">
        <v>12824.855098909999</v>
      </c>
      <c r="C12" s="192">
        <v>4.2383249999999997</v>
      </c>
      <c r="D12" s="192"/>
    </row>
    <row r="13" spans="1:6" ht="15" customHeight="1" x14ac:dyDescent="0.25">
      <c r="A13" s="23" t="s">
        <v>1894</v>
      </c>
      <c r="B13" s="192">
        <v>16.074797</v>
      </c>
      <c r="C13" s="192"/>
      <c r="D13" s="192"/>
    </row>
    <row r="14" spans="1:6" ht="15" customHeight="1" x14ac:dyDescent="0.25">
      <c r="A14" s="23" t="s">
        <v>1895</v>
      </c>
      <c r="B14" s="192">
        <v>53544.796315509993</v>
      </c>
      <c r="C14" s="192">
        <v>364.04244048832987</v>
      </c>
      <c r="D14" s="192"/>
    </row>
    <row r="15" spans="1:6" ht="15" customHeight="1" x14ac:dyDescent="0.25">
      <c r="A15" s="23" t="s">
        <v>1896</v>
      </c>
      <c r="B15" s="192">
        <v>2042.857143</v>
      </c>
      <c r="C15" s="192"/>
      <c r="D15" s="192"/>
    </row>
    <row r="16" spans="1:6" ht="15" customHeight="1" x14ac:dyDescent="0.25">
      <c r="A16" s="23" t="s">
        <v>1891</v>
      </c>
      <c r="B16" s="192"/>
      <c r="C16" s="192"/>
      <c r="D16" s="192"/>
    </row>
    <row r="20" spans="1:4" ht="15" customHeight="1" x14ac:dyDescent="0.25">
      <c r="A20" s="1" t="s">
        <v>98</v>
      </c>
      <c r="B20" s="1"/>
      <c r="C20" s="1"/>
      <c r="D20" s="1"/>
    </row>
    <row r="21" spans="1:4" ht="15" customHeight="1" x14ac:dyDescent="0.25">
      <c r="A21" s="1117">
        <v>2024</v>
      </c>
      <c r="B21" s="1282" t="s">
        <v>1923</v>
      </c>
      <c r="C21" s="1283"/>
      <c r="D21" s="1284"/>
    </row>
    <row r="22" spans="1:4" ht="15" customHeight="1" x14ac:dyDescent="0.25">
      <c r="A22" s="1117"/>
      <c r="B22" s="1285" t="s">
        <v>1924</v>
      </c>
      <c r="C22" s="1286"/>
      <c r="D22" s="1241" t="s">
        <v>1925</v>
      </c>
    </row>
    <row r="23" spans="1:4" ht="15" customHeight="1" x14ac:dyDescent="0.25">
      <c r="A23" s="1117"/>
      <c r="B23" s="966"/>
      <c r="C23" s="24" t="s">
        <v>1926</v>
      </c>
      <c r="D23" s="1127"/>
    </row>
    <row r="24" spans="1:4" ht="15" customHeight="1" x14ac:dyDescent="0.25">
      <c r="A24" s="117" t="s">
        <v>1886</v>
      </c>
      <c r="B24" s="967">
        <v>77397.689903549996</v>
      </c>
      <c r="C24" s="967">
        <v>516.85084022669605</v>
      </c>
      <c r="D24" s="176"/>
    </row>
    <row r="25" spans="1:4" ht="15" customHeight="1" x14ac:dyDescent="0.25">
      <c r="A25" s="73" t="s">
        <v>1887</v>
      </c>
      <c r="B25" s="233">
        <v>23018.843101999999</v>
      </c>
      <c r="C25" s="233">
        <v>245.04035437760217</v>
      </c>
      <c r="D25" s="233"/>
    </row>
    <row r="26" spans="1:4" ht="15" customHeight="1" x14ac:dyDescent="0.25">
      <c r="A26" s="23" t="s">
        <v>1888</v>
      </c>
      <c r="B26" s="192">
        <v>5702.1518269999997</v>
      </c>
      <c r="C26" s="192">
        <v>101.4088999999</v>
      </c>
      <c r="D26" s="192"/>
    </row>
    <row r="27" spans="1:4" ht="15" customHeight="1" x14ac:dyDescent="0.25">
      <c r="A27" s="23" t="s">
        <v>1889</v>
      </c>
      <c r="B27" s="192">
        <v>10594.060837999999</v>
      </c>
      <c r="C27" s="192">
        <v>88.289714031767332</v>
      </c>
      <c r="D27" s="192"/>
    </row>
    <row r="28" spans="1:4" ht="15" customHeight="1" x14ac:dyDescent="0.25">
      <c r="A28" s="23" t="s">
        <v>1890</v>
      </c>
      <c r="B28" s="192">
        <v>6722.6304369999998</v>
      </c>
      <c r="C28" s="192">
        <v>55.341740345934852</v>
      </c>
      <c r="D28" s="192"/>
    </row>
    <row r="29" spans="1:4" ht="15" customHeight="1" x14ac:dyDescent="0.25">
      <c r="A29" s="23" t="s">
        <v>1891</v>
      </c>
      <c r="B29" s="192">
        <v>0</v>
      </c>
      <c r="C29" s="192">
        <v>0</v>
      </c>
      <c r="D29" s="192"/>
    </row>
    <row r="30" spans="1:4" ht="15" customHeight="1" x14ac:dyDescent="0.25">
      <c r="A30" s="73" t="s">
        <v>1892</v>
      </c>
      <c r="B30" s="233">
        <v>54378.846801550004</v>
      </c>
      <c r="C30" s="233">
        <v>271.81048584909388</v>
      </c>
      <c r="D30" s="233"/>
    </row>
    <row r="31" spans="1:4" ht="15" customHeight="1" x14ac:dyDescent="0.25">
      <c r="A31" s="23" t="s">
        <v>1893</v>
      </c>
      <c r="B31" s="192">
        <v>1190.5197109999999</v>
      </c>
      <c r="C31" s="192">
        <v>4.2383249999999997</v>
      </c>
      <c r="D31" s="192"/>
    </row>
    <row r="32" spans="1:4" ht="15" customHeight="1" x14ac:dyDescent="0.25">
      <c r="A32" s="23" t="s">
        <v>1894</v>
      </c>
      <c r="B32" s="192">
        <v>347.29920700000002</v>
      </c>
      <c r="C32" s="192">
        <v>169.98543790139999</v>
      </c>
      <c r="D32" s="192"/>
    </row>
    <row r="33" spans="1:4" ht="15" customHeight="1" x14ac:dyDescent="0.25">
      <c r="A33" s="23" t="s">
        <v>1895</v>
      </c>
      <c r="B33" s="192">
        <v>52841.027883550007</v>
      </c>
      <c r="C33" s="192">
        <v>97.586722947693886</v>
      </c>
      <c r="D33" s="192"/>
    </row>
    <row r="34" spans="1:4" ht="15" customHeight="1" x14ac:dyDescent="0.25">
      <c r="A34" s="23" t="s">
        <v>1896</v>
      </c>
      <c r="B34" s="192">
        <v>0</v>
      </c>
      <c r="C34" s="192">
        <v>0</v>
      </c>
      <c r="D34" s="192"/>
    </row>
    <row r="35" spans="1:4" ht="15" customHeight="1" x14ac:dyDescent="0.25">
      <c r="A35" s="23" t="s">
        <v>1891</v>
      </c>
      <c r="B35" s="192">
        <v>0</v>
      </c>
      <c r="C35" s="192">
        <v>0</v>
      </c>
      <c r="D35" s="192"/>
    </row>
  </sheetData>
  <mergeCells count="8">
    <mergeCell ref="B21:D21"/>
    <mergeCell ref="A2:A4"/>
    <mergeCell ref="A21:A23"/>
    <mergeCell ref="B3:C3"/>
    <mergeCell ref="B2:D2"/>
    <mergeCell ref="D3:D4"/>
    <mergeCell ref="B22:C22"/>
    <mergeCell ref="D22:D23"/>
  </mergeCells>
  <hyperlinks>
    <hyperlink ref="F1" location="Index!A1" display="Index" xr:uid="{83CA961B-57F6-4A62-A700-5EBDFF126CA7}"/>
  </hyperlinks>
  <pageMargins left="0.70866141732283472" right="0.70866141732283472" top="0.74803149606299213" bottom="0.74803149606299213" header="0.31496062992125984" footer="0.31496062992125984"/>
  <pageSetup paperSize="9" orientation="landscape" r:id="rId1"/>
  <headerFooter>
    <oddHeader>&amp;CEN
Annex XXVII</oddHeader>
    <oddFooter>&amp;C&amp;P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88106-5664-41CE-B248-3E9DC094E054}">
  <sheetPr codeName="Sheet71">
    <pageSetUpPr fitToPage="1"/>
  </sheetPr>
  <dimension ref="A1:F14"/>
  <sheetViews>
    <sheetView showGridLines="0" zoomScaleNormal="100" workbookViewId="0"/>
  </sheetViews>
  <sheetFormatPr defaultColWidth="15.7109375" defaultRowHeight="15" customHeight="1" x14ac:dyDescent="0.2"/>
  <cols>
    <col min="1" max="1" width="10.7109375" style="8" customWidth="1"/>
    <col min="2" max="2" width="30.7109375" style="8" customWidth="1"/>
    <col min="3" max="16384" width="15.7109375" style="8"/>
  </cols>
  <sheetData>
    <row r="1" spans="1:6" s="20" customFormat="1" ht="15" customHeight="1" x14ac:dyDescent="0.25">
      <c r="A1" s="1" t="s">
        <v>101</v>
      </c>
      <c r="B1" s="1"/>
      <c r="C1" s="1"/>
      <c r="D1" s="1"/>
      <c r="F1" s="1" t="s">
        <v>135</v>
      </c>
    </row>
    <row r="2" spans="1:6" ht="15" customHeight="1" x14ac:dyDescent="0.2">
      <c r="C2" s="897">
        <v>2025</v>
      </c>
      <c r="D2" s="897">
        <v>2024</v>
      </c>
    </row>
    <row r="3" spans="1:6" ht="15" customHeight="1" x14ac:dyDescent="0.2">
      <c r="A3" s="92"/>
      <c r="B3" s="14"/>
      <c r="C3" s="28" t="s">
        <v>1931</v>
      </c>
      <c r="D3" s="28" t="s">
        <v>1931</v>
      </c>
    </row>
    <row r="4" spans="1:6" ht="15" customHeight="1" x14ac:dyDescent="0.2">
      <c r="A4" s="92"/>
      <c r="B4" s="118" t="s">
        <v>1932</v>
      </c>
      <c r="C4" s="119"/>
      <c r="D4" s="119"/>
    </row>
    <row r="5" spans="1:6" ht="22.5" x14ac:dyDescent="0.2">
      <c r="A5" s="105">
        <v>1</v>
      </c>
      <c r="B5" s="120" t="s">
        <v>1933</v>
      </c>
      <c r="C5" s="218">
        <v>92</v>
      </c>
      <c r="D5" s="218">
        <v>31</v>
      </c>
    </row>
    <row r="6" spans="1:6" ht="15" customHeight="1" x14ac:dyDescent="0.2">
      <c r="A6" s="105">
        <v>2</v>
      </c>
      <c r="B6" s="120" t="s">
        <v>1934</v>
      </c>
      <c r="C6" s="218"/>
      <c r="D6" s="218"/>
    </row>
    <row r="7" spans="1:6" ht="15" customHeight="1" x14ac:dyDescent="0.2">
      <c r="A7" s="105">
        <v>3</v>
      </c>
      <c r="B7" s="120" t="s">
        <v>1865</v>
      </c>
      <c r="C7" s="218">
        <v>4968</v>
      </c>
      <c r="D7" s="218">
        <v>4374</v>
      </c>
    </row>
    <row r="8" spans="1:6" ht="15" customHeight="1" x14ac:dyDescent="0.2">
      <c r="A8" s="105">
        <v>4</v>
      </c>
      <c r="B8" s="120" t="s">
        <v>1935</v>
      </c>
      <c r="C8" s="218"/>
      <c r="D8" s="218"/>
    </row>
    <row r="9" spans="1:6" ht="15" customHeight="1" x14ac:dyDescent="0.2">
      <c r="A9" s="105"/>
      <c r="B9" s="31" t="s">
        <v>1936</v>
      </c>
      <c r="C9" s="335"/>
      <c r="D9" s="335"/>
    </row>
    <row r="10" spans="1:6" ht="15" customHeight="1" x14ac:dyDescent="0.2">
      <c r="A10" s="105">
        <v>5</v>
      </c>
      <c r="B10" s="121" t="s">
        <v>1937</v>
      </c>
      <c r="C10" s="218"/>
      <c r="D10" s="218"/>
    </row>
    <row r="11" spans="1:6" ht="15" customHeight="1" x14ac:dyDescent="0.2">
      <c r="A11" s="105">
        <v>6</v>
      </c>
      <c r="B11" s="121" t="s">
        <v>1938</v>
      </c>
      <c r="C11" s="218"/>
      <c r="D11" s="218"/>
    </row>
    <row r="12" spans="1:6" ht="15" customHeight="1" x14ac:dyDescent="0.2">
      <c r="A12" s="105">
        <v>7</v>
      </c>
      <c r="B12" s="121" t="s">
        <v>1939</v>
      </c>
      <c r="C12" s="218"/>
      <c r="D12" s="218"/>
    </row>
    <row r="13" spans="1:6" ht="15" customHeight="1" x14ac:dyDescent="0.2">
      <c r="A13" s="105">
        <v>8</v>
      </c>
      <c r="B13" s="14" t="s">
        <v>1940</v>
      </c>
      <c r="C13" s="218"/>
      <c r="D13" s="218"/>
    </row>
    <row r="14" spans="1:6" ht="15" customHeight="1" x14ac:dyDescent="0.2">
      <c r="A14" s="105">
        <v>9</v>
      </c>
      <c r="B14" s="31" t="s">
        <v>184</v>
      </c>
      <c r="C14" s="176">
        <v>5060</v>
      </c>
      <c r="D14" s="176">
        <v>4405</v>
      </c>
    </row>
  </sheetData>
  <hyperlinks>
    <hyperlink ref="F1" location="Index!A1" display="Index" xr:uid="{7BC0445A-2BA0-48D4-A0C0-6A0A264C09E3}"/>
  </hyperlinks>
  <pageMargins left="0.70866141732283472" right="0.70866141732283472" top="0.74803149606299213" bottom="0.74803149606299213" header="0.31496062992125984" footer="0.31496062992125984"/>
  <pageSetup paperSize="9" scale="55" orientation="landscape" r:id="rId1"/>
  <headerFooter>
    <oddHeader>&amp;CEN
Annex XXIX</oddHeader>
    <oddFooter>&amp;C&amp;P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12E2E-8B96-4CB9-842E-7FE3A5376AC9}">
  <sheetPr codeName="Sheet72">
    <pageSetUpPr fitToPage="1"/>
  </sheetPr>
  <dimension ref="A1:H18"/>
  <sheetViews>
    <sheetView showGridLines="0" zoomScaleNormal="100" workbookViewId="0"/>
  </sheetViews>
  <sheetFormatPr defaultColWidth="15.7109375" defaultRowHeight="15" customHeight="1" x14ac:dyDescent="0.2"/>
  <cols>
    <col min="1" max="1" width="10.7109375" style="107" customWidth="1"/>
    <col min="2" max="2" width="75.7109375" style="8" customWidth="1"/>
    <col min="3" max="16384" width="15.7109375" style="8"/>
  </cols>
  <sheetData>
    <row r="1" spans="1:8" ht="15" customHeight="1" x14ac:dyDescent="0.2">
      <c r="A1" s="1" t="s">
        <v>103</v>
      </c>
      <c r="B1" s="1"/>
      <c r="C1" s="1"/>
      <c r="D1" s="1"/>
      <c r="E1" s="1"/>
      <c r="F1" s="1"/>
      <c r="H1" s="1" t="s">
        <v>135</v>
      </c>
    </row>
    <row r="2" spans="1:8" ht="15" customHeight="1" x14ac:dyDescent="0.2">
      <c r="A2" s="1289"/>
      <c r="B2" s="1290"/>
      <c r="C2" s="1287">
        <v>2025</v>
      </c>
      <c r="D2" s="1288"/>
      <c r="E2" s="1287">
        <v>2024</v>
      </c>
      <c r="F2" s="1288"/>
    </row>
    <row r="3" spans="1:8" ht="22.5" x14ac:dyDescent="0.2">
      <c r="A3" s="1291"/>
      <c r="B3" s="1292"/>
      <c r="C3" s="122" t="s">
        <v>1931</v>
      </c>
      <c r="D3" s="122" t="s">
        <v>1941</v>
      </c>
      <c r="E3" s="122" t="s">
        <v>1931</v>
      </c>
      <c r="F3" s="122" t="s">
        <v>1941</v>
      </c>
    </row>
    <row r="4" spans="1:8" ht="15" customHeight="1" x14ac:dyDescent="0.2">
      <c r="A4" s="122">
        <v>1</v>
      </c>
      <c r="B4" s="123" t="s">
        <v>1942</v>
      </c>
      <c r="C4" s="173">
        <v>1521</v>
      </c>
      <c r="D4" s="173">
        <v>122</v>
      </c>
      <c r="E4" s="173">
        <v>1964</v>
      </c>
      <c r="F4" s="173">
        <v>157</v>
      </c>
    </row>
    <row r="5" spans="1:8" ht="15" customHeight="1" x14ac:dyDescent="0.2">
      <c r="A5" s="102" t="s">
        <v>136</v>
      </c>
      <c r="B5" s="124" t="s">
        <v>1943</v>
      </c>
      <c r="C5" s="172"/>
      <c r="D5" s="171">
        <v>33</v>
      </c>
      <c r="E5" s="172"/>
      <c r="F5" s="171">
        <v>49</v>
      </c>
    </row>
    <row r="6" spans="1:8" ht="15" customHeight="1" x14ac:dyDescent="0.2">
      <c r="A6" s="102" t="s">
        <v>137</v>
      </c>
      <c r="B6" s="125" t="s">
        <v>1944</v>
      </c>
      <c r="C6" s="172"/>
      <c r="D6" s="171">
        <v>122</v>
      </c>
      <c r="E6" s="172"/>
      <c r="F6" s="171">
        <v>157</v>
      </c>
    </row>
    <row r="7" spans="1:8" ht="15" customHeight="1" x14ac:dyDescent="0.2">
      <c r="A7" s="122">
        <v>2</v>
      </c>
      <c r="B7" s="123" t="s">
        <v>1945</v>
      </c>
      <c r="C7" s="173">
        <v>2877</v>
      </c>
      <c r="D7" s="173">
        <v>230</v>
      </c>
      <c r="E7" s="173">
        <v>4915</v>
      </c>
      <c r="F7" s="173">
        <v>393</v>
      </c>
    </row>
    <row r="8" spans="1:8" ht="15" customHeight="1" x14ac:dyDescent="0.2">
      <c r="A8" s="102" t="s">
        <v>136</v>
      </c>
      <c r="B8" s="124" t="s">
        <v>1946</v>
      </c>
      <c r="C8" s="172"/>
      <c r="D8" s="171">
        <v>51</v>
      </c>
      <c r="E8" s="172"/>
      <c r="F8" s="171">
        <v>116</v>
      </c>
    </row>
    <row r="9" spans="1:8" ht="15" customHeight="1" x14ac:dyDescent="0.2">
      <c r="A9" s="102" t="s">
        <v>137</v>
      </c>
      <c r="B9" s="125" t="s">
        <v>1947</v>
      </c>
      <c r="C9" s="172"/>
      <c r="D9" s="171">
        <v>230</v>
      </c>
      <c r="E9" s="172"/>
      <c r="F9" s="171">
        <v>393</v>
      </c>
    </row>
    <row r="10" spans="1:8" ht="15" customHeight="1" x14ac:dyDescent="0.2">
      <c r="A10" s="122">
        <v>3</v>
      </c>
      <c r="B10" s="123" t="s">
        <v>1948</v>
      </c>
      <c r="C10" s="173">
        <v>2014</v>
      </c>
      <c r="D10" s="173">
        <v>161</v>
      </c>
      <c r="E10" s="173">
        <v>1457</v>
      </c>
      <c r="F10" s="173">
        <v>117</v>
      </c>
    </row>
    <row r="11" spans="1:8" ht="15" customHeight="1" x14ac:dyDescent="0.2">
      <c r="A11" s="102" t="s">
        <v>136</v>
      </c>
      <c r="B11" s="125" t="s">
        <v>1949</v>
      </c>
      <c r="C11" s="172"/>
      <c r="D11" s="171">
        <v>144</v>
      </c>
      <c r="E11" s="172"/>
      <c r="F11" s="171">
        <v>116</v>
      </c>
    </row>
    <row r="12" spans="1:8" ht="15" customHeight="1" x14ac:dyDescent="0.2">
      <c r="A12" s="102" t="s">
        <v>137</v>
      </c>
      <c r="B12" s="124" t="s">
        <v>1950</v>
      </c>
      <c r="C12" s="172"/>
      <c r="D12" s="171">
        <v>161</v>
      </c>
      <c r="E12" s="172"/>
      <c r="F12" s="171">
        <v>117</v>
      </c>
    </row>
    <row r="13" spans="1:8" ht="15" customHeight="1" x14ac:dyDescent="0.2">
      <c r="A13" s="122">
        <v>4</v>
      </c>
      <c r="B13" s="124" t="s">
        <v>1951</v>
      </c>
      <c r="C13" s="171"/>
      <c r="D13" s="171"/>
      <c r="E13" s="171"/>
      <c r="F13" s="171"/>
    </row>
    <row r="14" spans="1:8" ht="15" customHeight="1" x14ac:dyDescent="0.2">
      <c r="A14" s="102" t="s">
        <v>136</v>
      </c>
      <c r="B14" s="125" t="s">
        <v>1952</v>
      </c>
      <c r="C14" s="172"/>
      <c r="D14" s="171"/>
      <c r="E14" s="172"/>
      <c r="F14" s="171"/>
    </row>
    <row r="15" spans="1:8" ht="15" customHeight="1" x14ac:dyDescent="0.2">
      <c r="A15" s="102" t="s">
        <v>137</v>
      </c>
      <c r="B15" s="125" t="s">
        <v>1953</v>
      </c>
      <c r="C15" s="172"/>
      <c r="D15" s="171"/>
      <c r="E15" s="172"/>
      <c r="F15" s="171"/>
    </row>
    <row r="16" spans="1:8" ht="15" customHeight="1" x14ac:dyDescent="0.2">
      <c r="A16" s="102" t="s">
        <v>641</v>
      </c>
      <c r="B16" s="18" t="s">
        <v>1954</v>
      </c>
      <c r="C16" s="172"/>
      <c r="D16" s="171"/>
      <c r="E16" s="172"/>
      <c r="F16" s="171"/>
    </row>
    <row r="17" spans="1:6" ht="15" customHeight="1" x14ac:dyDescent="0.2">
      <c r="A17" s="122">
        <v>5</v>
      </c>
      <c r="B17" s="124" t="s">
        <v>1955</v>
      </c>
      <c r="C17" s="171">
        <v>582</v>
      </c>
      <c r="D17" s="171">
        <v>47</v>
      </c>
      <c r="E17" s="171">
        <v>340</v>
      </c>
      <c r="F17" s="171">
        <v>27</v>
      </c>
    </row>
    <row r="18" spans="1:6" ht="15" customHeight="1" x14ac:dyDescent="0.2">
      <c r="A18" s="122">
        <v>6</v>
      </c>
      <c r="B18" s="123" t="s">
        <v>184</v>
      </c>
      <c r="C18" s="173">
        <v>6994</v>
      </c>
      <c r="D18" s="173">
        <v>560</v>
      </c>
      <c r="E18" s="173">
        <v>8676</v>
      </c>
      <c r="F18" s="173">
        <v>694</v>
      </c>
    </row>
  </sheetData>
  <mergeCells count="3">
    <mergeCell ref="C2:D2"/>
    <mergeCell ref="E2:F2"/>
    <mergeCell ref="A2:B3"/>
  </mergeCells>
  <hyperlinks>
    <hyperlink ref="H1" location="Index!A1" display="Index" xr:uid="{CE2B512B-7B96-438D-BB3E-874E60A0BDF1}"/>
  </hyperlinks>
  <pageMargins left="0.70866141732283472" right="0.70866141732283472" top="0.86614173228346458" bottom="0.74803149606299213" header="0.31496062992125984" footer="0.31496062992125984"/>
  <pageSetup paperSize="9" scale="43" fitToHeight="0" orientation="landscape" r:id="rId1"/>
  <headerFooter>
    <oddHeader>&amp;CEN
Annex XXIX</oddHeader>
    <oddFooter>&amp;C&amp;P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2F67A-41D9-4AE0-BE21-EFD2B2AF51BA}">
  <sheetPr codeName="Sheet73">
    <pageSetUpPr fitToPage="1"/>
  </sheetPr>
  <dimension ref="A1:M15"/>
  <sheetViews>
    <sheetView showGridLines="0" zoomScaleNormal="100" workbookViewId="0"/>
  </sheetViews>
  <sheetFormatPr defaultColWidth="15.7109375" defaultRowHeight="15" customHeight="1" x14ac:dyDescent="0.2"/>
  <cols>
    <col min="1" max="1" width="7.42578125" style="45" customWidth="1"/>
    <col min="2" max="2" width="37" style="8" customWidth="1"/>
    <col min="3" max="11" width="13.5703125" style="8" customWidth="1"/>
    <col min="12" max="16384" width="15.7109375" style="8"/>
  </cols>
  <sheetData>
    <row r="1" spans="1:13" ht="15" customHeight="1" x14ac:dyDescent="0.2">
      <c r="A1" s="617" t="s">
        <v>1957</v>
      </c>
      <c r="B1" s="1"/>
      <c r="C1" s="1"/>
      <c r="D1" s="1"/>
      <c r="E1" s="1"/>
      <c r="F1" s="1"/>
      <c r="G1" s="1"/>
      <c r="H1" s="1"/>
      <c r="I1" s="1"/>
      <c r="J1" s="1"/>
      <c r="K1" s="1"/>
      <c r="M1" s="1" t="s">
        <v>135</v>
      </c>
    </row>
    <row r="2" spans="1:13" ht="15" customHeight="1" x14ac:dyDescent="0.2">
      <c r="A2" s="1293"/>
      <c r="B2" s="1294"/>
      <c r="C2" s="1297" t="s">
        <v>141</v>
      </c>
      <c r="D2" s="1298"/>
      <c r="E2" s="1298"/>
      <c r="F2" s="1298"/>
      <c r="G2" s="1298"/>
      <c r="H2" s="1298"/>
      <c r="I2" s="1299"/>
      <c r="J2" s="1300" t="s">
        <v>142</v>
      </c>
      <c r="K2" s="1300"/>
    </row>
    <row r="3" spans="1:13" ht="22.5" x14ac:dyDescent="0.2">
      <c r="A3" s="1295"/>
      <c r="B3" s="1296"/>
      <c r="C3" s="898" t="s">
        <v>1958</v>
      </c>
      <c r="D3" s="898" t="s">
        <v>1959</v>
      </c>
      <c r="E3" s="898" t="s">
        <v>1960</v>
      </c>
      <c r="F3" s="898" t="s">
        <v>1961</v>
      </c>
      <c r="G3" s="898" t="s">
        <v>1962</v>
      </c>
      <c r="H3" s="898" t="s">
        <v>1963</v>
      </c>
      <c r="I3" s="898" t="s">
        <v>140</v>
      </c>
      <c r="J3" s="898" t="s">
        <v>1963</v>
      </c>
      <c r="K3" s="898" t="s">
        <v>140</v>
      </c>
    </row>
    <row r="4" spans="1:13" ht="15" customHeight="1" x14ac:dyDescent="0.2">
      <c r="A4" s="102">
        <v>1</v>
      </c>
      <c r="B4" s="123" t="s">
        <v>1964</v>
      </c>
      <c r="C4" s="899">
        <v>1964</v>
      </c>
      <c r="D4" s="899">
        <v>4915</v>
      </c>
      <c r="E4" s="899">
        <v>1457</v>
      </c>
      <c r="F4" s="899"/>
      <c r="G4" s="899">
        <v>340</v>
      </c>
      <c r="H4" s="899">
        <v>8676</v>
      </c>
      <c r="I4" s="899">
        <v>694</v>
      </c>
      <c r="J4" s="892">
        <v>9449</v>
      </c>
      <c r="K4" s="892">
        <v>756</v>
      </c>
    </row>
    <row r="5" spans="1:13" ht="15" customHeight="1" x14ac:dyDescent="0.2">
      <c r="A5" s="102" t="s">
        <v>1965</v>
      </c>
      <c r="B5" s="900" t="s">
        <v>1966</v>
      </c>
      <c r="C5" s="901">
        <v>1356</v>
      </c>
      <c r="D5" s="901">
        <v>3469</v>
      </c>
      <c r="E5" s="901">
        <v>3</v>
      </c>
      <c r="F5" s="901"/>
      <c r="G5" s="901"/>
      <c r="H5" s="901">
        <v>4828</v>
      </c>
      <c r="I5" s="901">
        <v>386</v>
      </c>
      <c r="J5" s="893">
        <v>6023</v>
      </c>
      <c r="K5" s="893">
        <v>482</v>
      </c>
    </row>
    <row r="6" spans="1:13" ht="22.5" x14ac:dyDescent="0.2">
      <c r="A6" s="102" t="s">
        <v>1967</v>
      </c>
      <c r="B6" s="900" t="s">
        <v>1968</v>
      </c>
      <c r="C6" s="901">
        <v>608</v>
      </c>
      <c r="D6" s="901">
        <v>1446</v>
      </c>
      <c r="E6" s="901">
        <v>1454</v>
      </c>
      <c r="F6" s="901"/>
      <c r="G6" s="901">
        <v>340</v>
      </c>
      <c r="H6" s="901">
        <v>3848</v>
      </c>
      <c r="I6" s="901">
        <v>308</v>
      </c>
      <c r="J6" s="893">
        <v>3426</v>
      </c>
      <c r="K6" s="893">
        <v>274</v>
      </c>
    </row>
    <row r="7" spans="1:13" ht="15" customHeight="1" x14ac:dyDescent="0.2">
      <c r="A7" s="102">
        <v>2</v>
      </c>
      <c r="B7" s="124" t="s">
        <v>1969</v>
      </c>
      <c r="C7" s="901">
        <v>-192</v>
      </c>
      <c r="D7" s="901">
        <v>-805</v>
      </c>
      <c r="E7" s="901">
        <v>349</v>
      </c>
      <c r="F7" s="901"/>
      <c r="G7" s="901">
        <v>242</v>
      </c>
      <c r="H7" s="901">
        <v>-407</v>
      </c>
      <c r="I7" s="901">
        <v>-33</v>
      </c>
      <c r="J7" s="893">
        <v>422</v>
      </c>
      <c r="K7" s="893">
        <v>34</v>
      </c>
    </row>
    <row r="8" spans="1:13" ht="15" customHeight="1" x14ac:dyDescent="0.2">
      <c r="A8" s="102">
        <v>3</v>
      </c>
      <c r="B8" s="124" t="s">
        <v>1970</v>
      </c>
      <c r="C8" s="901"/>
      <c r="D8" s="901"/>
      <c r="E8" s="901"/>
      <c r="F8" s="901"/>
      <c r="G8" s="901"/>
      <c r="H8" s="901"/>
      <c r="I8" s="901"/>
      <c r="J8" s="893">
        <v>0</v>
      </c>
      <c r="K8" s="893">
        <v>0</v>
      </c>
    </row>
    <row r="9" spans="1:13" ht="15" customHeight="1" x14ac:dyDescent="0.2">
      <c r="A9" s="102">
        <v>4</v>
      </c>
      <c r="B9" s="124" t="s">
        <v>1971</v>
      </c>
      <c r="C9" s="901"/>
      <c r="D9" s="901"/>
      <c r="E9" s="901"/>
      <c r="F9" s="901"/>
      <c r="G9" s="901"/>
      <c r="H9" s="901"/>
      <c r="I9" s="901"/>
      <c r="J9" s="893"/>
      <c r="K9" s="893"/>
    </row>
    <row r="10" spans="1:13" ht="15" customHeight="1" x14ac:dyDescent="0.2">
      <c r="A10" s="102">
        <v>5</v>
      </c>
      <c r="B10" s="124" t="s">
        <v>1972</v>
      </c>
      <c r="C10" s="901"/>
      <c r="D10" s="901"/>
      <c r="E10" s="901"/>
      <c r="F10" s="901"/>
      <c r="G10" s="901"/>
      <c r="H10" s="901"/>
      <c r="I10" s="901"/>
      <c r="J10" s="893"/>
      <c r="K10" s="893"/>
    </row>
    <row r="11" spans="1:13" ht="15" customHeight="1" x14ac:dyDescent="0.2">
      <c r="A11" s="102">
        <v>6</v>
      </c>
      <c r="B11" s="124" t="s">
        <v>1973</v>
      </c>
      <c r="C11" s="901"/>
      <c r="D11" s="901"/>
      <c r="E11" s="901"/>
      <c r="F11" s="901"/>
      <c r="G11" s="901"/>
      <c r="H11" s="901"/>
      <c r="I11" s="901"/>
      <c r="J11" s="893"/>
      <c r="K11" s="893"/>
    </row>
    <row r="12" spans="1:13" ht="15" customHeight="1" x14ac:dyDescent="0.2">
      <c r="A12" s="102">
        <v>7</v>
      </c>
      <c r="B12" s="124" t="s">
        <v>1955</v>
      </c>
      <c r="C12" s="901"/>
      <c r="D12" s="901"/>
      <c r="E12" s="901"/>
      <c r="F12" s="901"/>
      <c r="G12" s="901"/>
      <c r="H12" s="901"/>
      <c r="I12" s="901"/>
      <c r="J12" s="893"/>
      <c r="K12" s="893"/>
    </row>
    <row r="13" spans="1:13" ht="22.5" x14ac:dyDescent="0.2">
      <c r="A13" s="102" t="s">
        <v>1974</v>
      </c>
      <c r="B13" s="900" t="s">
        <v>1975</v>
      </c>
      <c r="C13" s="901">
        <v>416</v>
      </c>
      <c r="D13" s="901">
        <v>641</v>
      </c>
      <c r="E13" s="901">
        <v>1803</v>
      </c>
      <c r="F13" s="901"/>
      <c r="G13" s="901">
        <v>582</v>
      </c>
      <c r="H13" s="901">
        <v>3441</v>
      </c>
      <c r="I13" s="901">
        <v>275</v>
      </c>
      <c r="J13" s="893">
        <v>3848</v>
      </c>
      <c r="K13" s="893">
        <v>308</v>
      </c>
    </row>
    <row r="14" spans="1:13" ht="15" customHeight="1" x14ac:dyDescent="0.2">
      <c r="A14" s="102" t="s">
        <v>1976</v>
      </c>
      <c r="B14" s="900" t="s">
        <v>1966</v>
      </c>
      <c r="C14" s="852">
        <v>1105</v>
      </c>
      <c r="D14" s="852">
        <v>2236</v>
      </c>
      <c r="E14" s="852">
        <v>212</v>
      </c>
      <c r="F14" s="852"/>
      <c r="G14" s="852"/>
      <c r="H14" s="852">
        <v>3553</v>
      </c>
      <c r="I14" s="852">
        <v>284</v>
      </c>
      <c r="J14" s="372">
        <v>4828</v>
      </c>
      <c r="K14" s="372">
        <v>386</v>
      </c>
    </row>
    <row r="15" spans="1:13" ht="11.25" x14ac:dyDescent="0.2">
      <c r="A15" s="102">
        <v>8</v>
      </c>
      <c r="B15" s="123" t="s">
        <v>1977</v>
      </c>
      <c r="C15" s="853">
        <v>1521</v>
      </c>
      <c r="D15" s="853">
        <v>2877</v>
      </c>
      <c r="E15" s="853">
        <v>2014</v>
      </c>
      <c r="F15" s="853"/>
      <c r="G15" s="853">
        <v>582</v>
      </c>
      <c r="H15" s="853">
        <v>6994</v>
      </c>
      <c r="I15" s="853">
        <v>560</v>
      </c>
      <c r="J15" s="902">
        <v>8676</v>
      </c>
      <c r="K15" s="902">
        <v>694</v>
      </c>
    </row>
  </sheetData>
  <mergeCells count="3">
    <mergeCell ref="A2:B3"/>
    <mergeCell ref="C2:I2"/>
    <mergeCell ref="J2:K2"/>
  </mergeCells>
  <hyperlinks>
    <hyperlink ref="M1" location="Index!A1" display="Index" xr:uid="{9521D85D-013E-48A0-9180-0364107960BD}"/>
  </hyperlinks>
  <pageMargins left="0.70866141732283472" right="0.70866141732283472" top="0.74803149606299213" bottom="0.74803149606299213" header="0.31496062992125984" footer="0.31496062992125984"/>
  <pageSetup paperSize="9" scale="40" orientation="landscape" r:id="rId1"/>
  <headerFooter>
    <oddHeader>&amp;CEN
Annex XXIX</oddHeader>
    <oddFooter>&amp;C&amp;P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48C1F-1524-4CFC-B64F-3B3F7407894C}">
  <sheetPr codeName="Sheet74">
    <pageSetUpPr fitToPage="1"/>
  </sheetPr>
  <dimension ref="A1:F22"/>
  <sheetViews>
    <sheetView showGridLines="0" zoomScaleNormal="100" workbookViewId="0"/>
  </sheetViews>
  <sheetFormatPr defaultColWidth="15.7109375" defaultRowHeight="15" customHeight="1" x14ac:dyDescent="0.2"/>
  <cols>
    <col min="1" max="1" width="8.140625" style="45" customWidth="1"/>
    <col min="2" max="2" width="30.28515625" style="8" customWidth="1"/>
    <col min="3" max="16384" width="15.7109375" style="8"/>
  </cols>
  <sheetData>
    <row r="1" spans="1:6" ht="15" customHeight="1" x14ac:dyDescent="0.2">
      <c r="A1" s="617" t="s">
        <v>107</v>
      </c>
      <c r="B1" s="1"/>
      <c r="C1" s="1"/>
      <c r="D1" s="1"/>
      <c r="F1" s="1" t="s">
        <v>135</v>
      </c>
    </row>
    <row r="2" spans="1:6" ht="15" customHeight="1" x14ac:dyDescent="0.2">
      <c r="A2" s="1301"/>
      <c r="B2" s="1301"/>
      <c r="D2" s="622">
        <v>2024</v>
      </c>
    </row>
    <row r="3" spans="1:6" ht="15" customHeight="1" x14ac:dyDescent="0.2">
      <c r="A3" s="1302" t="s">
        <v>1978</v>
      </c>
      <c r="B3" s="1302"/>
      <c r="C3" s="903"/>
      <c r="D3" s="903"/>
    </row>
    <row r="4" spans="1:6" ht="15" customHeight="1" x14ac:dyDescent="0.2">
      <c r="A4" s="701">
        <v>1</v>
      </c>
      <c r="B4" s="722" t="s">
        <v>1979</v>
      </c>
      <c r="C4" s="904">
        <v>59</v>
      </c>
      <c r="D4" s="904">
        <v>73</v>
      </c>
    </row>
    <row r="5" spans="1:6" ht="15" customHeight="1" x14ac:dyDescent="0.2">
      <c r="A5" s="701">
        <v>2</v>
      </c>
      <c r="B5" s="722" t="s">
        <v>1980</v>
      </c>
      <c r="C5" s="904">
        <v>41</v>
      </c>
      <c r="D5" s="904">
        <v>48</v>
      </c>
    </row>
    <row r="6" spans="1:6" ht="15" customHeight="1" x14ac:dyDescent="0.2">
      <c r="A6" s="701">
        <v>3</v>
      </c>
      <c r="B6" s="722" t="s">
        <v>1981</v>
      </c>
      <c r="C6" s="904">
        <v>29</v>
      </c>
      <c r="D6" s="904">
        <v>29</v>
      </c>
    </row>
    <row r="7" spans="1:6" ht="15" customHeight="1" x14ac:dyDescent="0.2">
      <c r="A7" s="701">
        <v>4</v>
      </c>
      <c r="B7" s="722" t="s">
        <v>1982</v>
      </c>
      <c r="C7" s="904">
        <v>33</v>
      </c>
      <c r="D7" s="904">
        <v>47</v>
      </c>
    </row>
    <row r="8" spans="1:6" ht="15" customHeight="1" x14ac:dyDescent="0.2">
      <c r="A8" s="1302" t="s">
        <v>1983</v>
      </c>
      <c r="B8" s="1302"/>
      <c r="C8" s="903"/>
      <c r="D8" s="903"/>
    </row>
    <row r="9" spans="1:6" ht="15" customHeight="1" x14ac:dyDescent="0.2">
      <c r="A9" s="701">
        <v>5</v>
      </c>
      <c r="B9" s="722" t="s">
        <v>1979</v>
      </c>
      <c r="C9" s="904">
        <v>149</v>
      </c>
      <c r="D9" s="904">
        <v>175</v>
      </c>
    </row>
    <row r="10" spans="1:6" ht="15" customHeight="1" x14ac:dyDescent="0.2">
      <c r="A10" s="701">
        <v>6</v>
      </c>
      <c r="B10" s="722" t="s">
        <v>1980</v>
      </c>
      <c r="C10" s="904">
        <v>90</v>
      </c>
      <c r="D10" s="904">
        <v>109</v>
      </c>
    </row>
    <row r="11" spans="1:6" ht="15" customHeight="1" x14ac:dyDescent="0.2">
      <c r="A11" s="701">
        <v>7</v>
      </c>
      <c r="B11" s="722" t="s">
        <v>1981</v>
      </c>
      <c r="C11" s="904">
        <v>47</v>
      </c>
      <c r="D11" s="904">
        <v>56</v>
      </c>
    </row>
    <row r="12" spans="1:6" ht="15" customHeight="1" x14ac:dyDescent="0.2">
      <c r="A12" s="701">
        <v>8</v>
      </c>
      <c r="B12" s="722" t="s">
        <v>1982</v>
      </c>
      <c r="C12" s="904">
        <v>51</v>
      </c>
      <c r="D12" s="904">
        <v>98</v>
      </c>
    </row>
    <row r="13" spans="1:6" ht="15" customHeight="1" x14ac:dyDescent="0.2">
      <c r="A13" s="1302" t="s">
        <v>1984</v>
      </c>
      <c r="B13" s="1302"/>
      <c r="C13" s="903"/>
      <c r="D13" s="903"/>
    </row>
    <row r="14" spans="1:6" ht="15" customHeight="1" x14ac:dyDescent="0.2">
      <c r="A14" s="701">
        <v>9</v>
      </c>
      <c r="B14" s="722" t="s">
        <v>1979</v>
      </c>
      <c r="C14" s="904">
        <v>288</v>
      </c>
      <c r="D14" s="904">
        <v>232</v>
      </c>
    </row>
    <row r="15" spans="1:6" ht="15" customHeight="1" x14ac:dyDescent="0.2">
      <c r="A15" s="701">
        <v>10</v>
      </c>
      <c r="B15" s="722" t="s">
        <v>1980</v>
      </c>
      <c r="C15" s="904">
        <v>144</v>
      </c>
      <c r="D15" s="904">
        <v>125</v>
      </c>
    </row>
    <row r="16" spans="1:6" ht="15" customHeight="1" x14ac:dyDescent="0.2">
      <c r="A16" s="701">
        <v>11</v>
      </c>
      <c r="B16" s="722" t="s">
        <v>1981</v>
      </c>
      <c r="C16" s="904">
        <v>46</v>
      </c>
      <c r="D16" s="904">
        <v>64</v>
      </c>
    </row>
    <row r="17" spans="1:4" ht="15" customHeight="1" x14ac:dyDescent="0.2">
      <c r="A17" s="701">
        <v>12</v>
      </c>
      <c r="B17" s="722" t="s">
        <v>1982</v>
      </c>
      <c r="C17" s="904">
        <v>144</v>
      </c>
      <c r="D17" s="904">
        <v>100</v>
      </c>
    </row>
    <row r="18" spans="1:4" ht="15" customHeight="1" x14ac:dyDescent="0.2">
      <c r="A18" s="1302" t="s">
        <v>1985</v>
      </c>
      <c r="B18" s="1302"/>
      <c r="C18" s="903"/>
      <c r="D18" s="903"/>
    </row>
    <row r="19" spans="1:4" ht="15" customHeight="1" x14ac:dyDescent="0.2">
      <c r="A19" s="701">
        <v>13</v>
      </c>
      <c r="B19" s="722" t="s">
        <v>1979</v>
      </c>
      <c r="C19" s="904" t="s">
        <v>1986</v>
      </c>
      <c r="D19" s="904" t="s">
        <v>1986</v>
      </c>
    </row>
    <row r="20" spans="1:4" ht="15" customHeight="1" x14ac:dyDescent="0.2">
      <c r="A20" s="701">
        <v>14</v>
      </c>
      <c r="B20" s="722" t="s">
        <v>1980</v>
      </c>
      <c r="C20" s="904" t="s">
        <v>1986</v>
      </c>
      <c r="D20" s="904" t="s">
        <v>1986</v>
      </c>
    </row>
    <row r="21" spans="1:4" ht="15" customHeight="1" x14ac:dyDescent="0.2">
      <c r="A21" s="701">
        <v>15</v>
      </c>
      <c r="B21" s="722" t="s">
        <v>1981</v>
      </c>
      <c r="C21" s="904" t="s">
        <v>1986</v>
      </c>
      <c r="D21" s="904" t="s">
        <v>1986</v>
      </c>
    </row>
    <row r="22" spans="1:4" ht="15" customHeight="1" x14ac:dyDescent="0.2">
      <c r="A22" s="701">
        <v>16</v>
      </c>
      <c r="B22" s="722" t="s">
        <v>1982</v>
      </c>
      <c r="C22" s="904" t="s">
        <v>1986</v>
      </c>
      <c r="D22" s="904" t="s">
        <v>1986</v>
      </c>
    </row>
  </sheetData>
  <mergeCells count="5">
    <mergeCell ref="A2:B2"/>
    <mergeCell ref="A3:B3"/>
    <mergeCell ref="A8:B8"/>
    <mergeCell ref="A13:B13"/>
    <mergeCell ref="A18:B18"/>
  </mergeCells>
  <hyperlinks>
    <hyperlink ref="F1" location="Index!A1" display="Index" xr:uid="{725E1A33-BC22-4F98-838C-FA16EFEC176A}"/>
  </hyperlinks>
  <pageMargins left="0.70866141732283472" right="0.70866141732283472" top="0.74803149606299213" bottom="0.74803149606299213" header="0.31496062992125984" footer="0.31496062992125984"/>
  <pageSetup paperSize="9" scale="62" orientation="landscape" r:id="rId1"/>
  <headerFooter>
    <oddHeader>&amp;CEN
Annex XXIX</oddHeader>
    <oddFooter>&amp;C&amp;P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52E63-018A-40BA-9DDA-2159A45000D1}">
  <sheetPr codeName="Sheet75">
    <pageSetUpPr fitToPage="1"/>
  </sheetPr>
  <dimension ref="A1:S19"/>
  <sheetViews>
    <sheetView showGridLines="0" zoomScaleNormal="100" workbookViewId="0"/>
  </sheetViews>
  <sheetFormatPr defaultColWidth="11.42578125" defaultRowHeight="15" x14ac:dyDescent="0.25"/>
  <cols>
    <col min="11" max="11" width="7.5703125" customWidth="1"/>
  </cols>
  <sheetData>
    <row r="1" spans="1:19" x14ac:dyDescent="0.25">
      <c r="A1" s="1" t="s">
        <v>109</v>
      </c>
      <c r="B1" s="1"/>
      <c r="C1" s="1"/>
      <c r="D1" s="1"/>
      <c r="E1" s="1"/>
      <c r="F1" s="1"/>
      <c r="G1" s="1"/>
      <c r="H1" s="1"/>
      <c r="I1" s="1"/>
      <c r="J1" s="1"/>
      <c r="K1" s="1"/>
      <c r="L1" s="1"/>
      <c r="M1" s="1"/>
      <c r="N1" s="1"/>
      <c r="O1" s="1"/>
      <c r="P1" s="1"/>
      <c r="Q1" s="1"/>
      <c r="S1" s="1" t="s">
        <v>135</v>
      </c>
    </row>
    <row r="18" spans="1:17" x14ac:dyDescent="0.25">
      <c r="A18" s="175" t="s">
        <v>1956</v>
      </c>
      <c r="B18" s="174"/>
      <c r="C18" s="174"/>
      <c r="D18" s="174"/>
      <c r="E18" s="174"/>
      <c r="F18" s="174"/>
      <c r="G18" s="174"/>
      <c r="H18" s="174"/>
    </row>
    <row r="19" spans="1:17" ht="14.45" customHeight="1" x14ac:dyDescent="0.25">
      <c r="A19" s="1303" t="s">
        <v>1987</v>
      </c>
      <c r="B19" s="1304"/>
      <c r="C19" s="1304"/>
      <c r="D19" s="1304"/>
      <c r="E19" s="1304"/>
      <c r="F19" s="1304"/>
      <c r="G19" s="1304"/>
      <c r="H19" s="1304"/>
      <c r="I19" s="1304"/>
      <c r="J19" s="1304"/>
      <c r="K19" s="1304"/>
      <c r="L19" s="1304"/>
      <c r="M19" s="1304"/>
      <c r="N19" s="1304"/>
      <c r="O19" s="1304"/>
      <c r="P19" s="1304"/>
      <c r="Q19" s="1305"/>
    </row>
  </sheetData>
  <mergeCells count="1">
    <mergeCell ref="A19:Q19"/>
  </mergeCells>
  <hyperlinks>
    <hyperlink ref="S1" location="Index!A1" display="Index" xr:uid="{580FD4E7-72DE-4942-B9FF-C59F09C43BE9}"/>
  </hyperlinks>
  <pageMargins left="0.70866141732283472" right="0.70866141732283472" top="0.82677165354330717" bottom="0.74803149606299213" header="0.31496062992125984" footer="0.31496062992125984"/>
  <pageSetup paperSize="9" orientation="landscape" r:id="rId1"/>
  <headerFooter>
    <oddHeader>&amp;CEN
Annex XXIX</oddHeader>
    <oddFooter>&amp;C&amp;P</oddFoot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26886-17EC-455C-B42D-3EA8DD16940C}">
  <sheetPr codeName="Sheet77"/>
  <dimension ref="A1:H20"/>
  <sheetViews>
    <sheetView zoomScaleNormal="100" workbookViewId="0"/>
  </sheetViews>
  <sheetFormatPr defaultColWidth="15.7109375" defaultRowHeight="15" customHeight="1" x14ac:dyDescent="0.25"/>
  <cols>
    <col min="1" max="16384" width="15.7109375" style="571"/>
  </cols>
  <sheetData>
    <row r="1" spans="1:8" ht="15" customHeight="1" x14ac:dyDescent="0.25">
      <c r="A1" s="1" t="s">
        <v>111</v>
      </c>
      <c r="B1" s="1"/>
      <c r="C1" s="1"/>
      <c r="D1" s="1"/>
      <c r="E1" s="1"/>
      <c r="F1" s="1"/>
      <c r="H1" s="1" t="s">
        <v>135</v>
      </c>
    </row>
    <row r="2" spans="1:8" ht="15" customHeight="1" x14ac:dyDescent="0.25">
      <c r="A2" s="1287">
        <v>2025</v>
      </c>
      <c r="B2" s="1288"/>
      <c r="C2" s="1308" t="s">
        <v>2018</v>
      </c>
      <c r="D2" s="1309"/>
      <c r="E2" s="1308" t="s">
        <v>2019</v>
      </c>
      <c r="F2" s="1309"/>
    </row>
    <row r="3" spans="1:8" ht="15" customHeight="1" x14ac:dyDescent="0.25">
      <c r="A3" s="1306" t="s">
        <v>2020</v>
      </c>
      <c r="B3" s="1307"/>
      <c r="C3" s="259" t="s">
        <v>2021</v>
      </c>
      <c r="D3" s="259" t="s">
        <v>2022</v>
      </c>
      <c r="E3" s="259" t="s">
        <v>2021</v>
      </c>
      <c r="F3" s="259" t="s">
        <v>2022</v>
      </c>
    </row>
    <row r="4" spans="1:8" ht="15" customHeight="1" x14ac:dyDescent="0.25">
      <c r="A4" s="130">
        <v>1</v>
      </c>
      <c r="B4" s="131" t="s">
        <v>2023</v>
      </c>
      <c r="C4" s="911">
        <v>-4817</v>
      </c>
      <c r="D4" s="911">
        <v>-4216</v>
      </c>
      <c r="E4" s="843">
        <v>439</v>
      </c>
      <c r="F4" s="843">
        <v>394</v>
      </c>
    </row>
    <row r="5" spans="1:8" ht="15" customHeight="1" x14ac:dyDescent="0.25">
      <c r="A5" s="130">
        <v>2</v>
      </c>
      <c r="B5" s="132" t="s">
        <v>2024</v>
      </c>
      <c r="C5" s="911">
        <v>1003</v>
      </c>
      <c r="D5" s="911">
        <v>438</v>
      </c>
      <c r="E5" s="504">
        <v>-905</v>
      </c>
      <c r="F5" s="912">
        <v>-846</v>
      </c>
    </row>
    <row r="6" spans="1:8" ht="15" customHeight="1" x14ac:dyDescent="0.25">
      <c r="A6" s="130">
        <v>3</v>
      </c>
      <c r="B6" s="131" t="s">
        <v>2025</v>
      </c>
      <c r="C6" s="911">
        <v>163</v>
      </c>
      <c r="D6" s="911">
        <v>-429</v>
      </c>
      <c r="E6" s="913"/>
      <c r="F6" s="913"/>
    </row>
    <row r="7" spans="1:8" ht="15" customHeight="1" x14ac:dyDescent="0.25">
      <c r="A7" s="130">
        <v>4</v>
      </c>
      <c r="B7" s="131" t="s">
        <v>2026</v>
      </c>
      <c r="C7" s="911">
        <v>-1418</v>
      </c>
      <c r="D7" s="911">
        <v>-920</v>
      </c>
      <c r="E7" s="913"/>
      <c r="F7" s="913"/>
    </row>
    <row r="8" spans="1:8" ht="15" customHeight="1" x14ac:dyDescent="0.25">
      <c r="A8" s="130">
        <v>5</v>
      </c>
      <c r="B8" s="131" t="s">
        <v>2027</v>
      </c>
      <c r="C8" s="911">
        <v>-2548</v>
      </c>
      <c r="D8" s="911">
        <v>-1632</v>
      </c>
      <c r="E8" s="913"/>
      <c r="F8" s="913"/>
    </row>
    <row r="9" spans="1:8" ht="15" customHeight="1" x14ac:dyDescent="0.25">
      <c r="A9" s="133">
        <v>6</v>
      </c>
      <c r="B9" s="131" t="s">
        <v>2028</v>
      </c>
      <c r="C9" s="911">
        <v>1305</v>
      </c>
      <c r="D9" s="911">
        <v>915</v>
      </c>
      <c r="E9" s="913"/>
      <c r="F9" s="913"/>
    </row>
    <row r="12" spans="1:8" ht="15" customHeight="1" x14ac:dyDescent="0.25">
      <c r="A12" s="1" t="s">
        <v>111</v>
      </c>
      <c r="B12" s="1"/>
      <c r="C12" s="1"/>
      <c r="D12" s="1"/>
      <c r="E12" s="1"/>
      <c r="F12" s="1"/>
    </row>
    <row r="13" spans="1:8" ht="15" customHeight="1" x14ac:dyDescent="0.25">
      <c r="A13" s="1287">
        <v>2024</v>
      </c>
      <c r="B13" s="1288"/>
      <c r="C13" s="1308" t="s">
        <v>2018</v>
      </c>
      <c r="D13" s="1309"/>
      <c r="E13" s="1308" t="s">
        <v>2019</v>
      </c>
      <c r="F13" s="1309"/>
    </row>
    <row r="14" spans="1:8" ht="15" customHeight="1" x14ac:dyDescent="0.25">
      <c r="A14" s="1306" t="s">
        <v>2020</v>
      </c>
      <c r="B14" s="1307"/>
      <c r="C14" s="259" t="s">
        <v>2021</v>
      </c>
      <c r="D14" s="259" t="s">
        <v>2022</v>
      </c>
      <c r="E14" s="259" t="s">
        <v>2021</v>
      </c>
      <c r="F14" s="259" t="s">
        <v>2022</v>
      </c>
    </row>
    <row r="15" spans="1:8" ht="15" customHeight="1" x14ac:dyDescent="0.25">
      <c r="A15" s="130">
        <v>1</v>
      </c>
      <c r="B15" s="131" t="s">
        <v>2023</v>
      </c>
      <c r="C15" s="911">
        <v>-4216</v>
      </c>
      <c r="D15" s="911">
        <v>-3711</v>
      </c>
      <c r="E15" s="843">
        <v>394</v>
      </c>
      <c r="F15" s="843">
        <v>462</v>
      </c>
    </row>
    <row r="16" spans="1:8" ht="15" customHeight="1" x14ac:dyDescent="0.25">
      <c r="A16" s="130">
        <v>2</v>
      </c>
      <c r="B16" s="132" t="s">
        <v>2024</v>
      </c>
      <c r="C16" s="504">
        <v>438</v>
      </c>
      <c r="D16" s="504">
        <v>746</v>
      </c>
      <c r="E16" s="504">
        <v>-846</v>
      </c>
      <c r="F16" s="912">
        <v>-1112</v>
      </c>
    </row>
    <row r="17" spans="1:6" ht="15" customHeight="1" x14ac:dyDescent="0.25">
      <c r="A17" s="130">
        <v>3</v>
      </c>
      <c r="B17" s="131" t="s">
        <v>2025</v>
      </c>
      <c r="C17" s="504">
        <v>-429</v>
      </c>
      <c r="D17" s="504">
        <v>-165</v>
      </c>
      <c r="E17" s="913" t="s">
        <v>271</v>
      </c>
      <c r="F17" s="913" t="s">
        <v>271</v>
      </c>
    </row>
    <row r="18" spans="1:6" ht="15" customHeight="1" x14ac:dyDescent="0.25">
      <c r="A18" s="130">
        <v>4</v>
      </c>
      <c r="B18" s="131" t="s">
        <v>2026</v>
      </c>
      <c r="C18" s="504">
        <v>-920</v>
      </c>
      <c r="D18" s="504">
        <v>-986</v>
      </c>
      <c r="E18" s="913" t="s">
        <v>271</v>
      </c>
      <c r="F18" s="913" t="s">
        <v>271</v>
      </c>
    </row>
    <row r="19" spans="1:6" ht="15" customHeight="1" x14ac:dyDescent="0.25">
      <c r="A19" s="130">
        <v>5</v>
      </c>
      <c r="B19" s="131" t="s">
        <v>2027</v>
      </c>
      <c r="C19" s="912">
        <v>-1632</v>
      </c>
      <c r="D19" s="912">
        <v>-1739</v>
      </c>
      <c r="E19" s="913" t="s">
        <v>271</v>
      </c>
      <c r="F19" s="913" t="s">
        <v>271</v>
      </c>
    </row>
    <row r="20" spans="1:6" ht="15" customHeight="1" x14ac:dyDescent="0.25">
      <c r="A20" s="133">
        <v>6</v>
      </c>
      <c r="B20" s="131" t="s">
        <v>2028</v>
      </c>
      <c r="C20" s="504">
        <v>915</v>
      </c>
      <c r="D20" s="504">
        <v>793</v>
      </c>
      <c r="E20" s="913" t="s">
        <v>271</v>
      </c>
      <c r="F20" s="913" t="s">
        <v>271</v>
      </c>
    </row>
  </sheetData>
  <mergeCells count="8">
    <mergeCell ref="A14:B14"/>
    <mergeCell ref="A13:B13"/>
    <mergeCell ref="C2:D2"/>
    <mergeCell ref="E2:F2"/>
    <mergeCell ref="A2:B2"/>
    <mergeCell ref="A3:B3"/>
    <mergeCell ref="C13:D13"/>
    <mergeCell ref="E13:F13"/>
  </mergeCells>
  <hyperlinks>
    <hyperlink ref="H1" location="Index!A1" display="Index" xr:uid="{59A32060-15A3-4358-970B-CD001B8FEE96}"/>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0B67B-1A0F-4E5C-8193-BAD34E2E6A3A}">
  <sheetPr codeName="Sheet6">
    <pageSetUpPr fitToPage="1"/>
  </sheetPr>
  <dimension ref="A1:I16"/>
  <sheetViews>
    <sheetView showGridLines="0" zoomScaleNormal="100" zoomScaleSheetLayoutView="115" workbookViewId="0">
      <pane ySplit="1" topLeftCell="A2" activePane="bottomLeft" state="frozen"/>
      <selection activeCell="D1" sqref="D1:E1048576"/>
      <selection pane="bottomLeft"/>
    </sheetView>
  </sheetViews>
  <sheetFormatPr defaultColWidth="9.28515625" defaultRowHeight="15" customHeight="1" x14ac:dyDescent="0.2"/>
  <cols>
    <col min="1" max="1" width="10.7109375" style="8" customWidth="1"/>
    <col min="2" max="2" width="75.7109375" style="8" customWidth="1"/>
    <col min="3" max="7" width="15.7109375" style="8" customWidth="1"/>
    <col min="8" max="16384" width="9.28515625" style="8"/>
  </cols>
  <sheetData>
    <row r="1" spans="1:9" ht="15" customHeight="1" x14ac:dyDescent="0.2">
      <c r="A1" s="617" t="s">
        <v>298</v>
      </c>
      <c r="B1" s="1"/>
      <c r="C1" s="1"/>
      <c r="D1" s="1"/>
      <c r="E1" s="1"/>
      <c r="F1" s="1"/>
      <c r="G1" s="1"/>
      <c r="I1" s="1" t="s">
        <v>135</v>
      </c>
    </row>
    <row r="2" spans="1:9" ht="15" customHeight="1" x14ac:dyDescent="0.2">
      <c r="A2" s="1107">
        <v>2025</v>
      </c>
      <c r="B2" s="1108"/>
      <c r="C2" s="265" t="s">
        <v>299</v>
      </c>
      <c r="D2" s="265" t="s">
        <v>300</v>
      </c>
      <c r="E2" s="265" t="s">
        <v>301</v>
      </c>
      <c r="F2" s="265" t="s">
        <v>302</v>
      </c>
      <c r="G2" s="13" t="s">
        <v>2529</v>
      </c>
    </row>
    <row r="3" spans="1:9" ht="15" customHeight="1" x14ac:dyDescent="0.2">
      <c r="A3" s="618"/>
      <c r="B3" s="618"/>
      <c r="C3" s="1106" t="s">
        <v>303</v>
      </c>
      <c r="D3" s="1106"/>
      <c r="E3" s="1106"/>
      <c r="F3" s="1106"/>
      <c r="G3" s="1106"/>
    </row>
    <row r="4" spans="1:9" ht="15" customHeight="1" x14ac:dyDescent="0.2">
      <c r="A4" s="492"/>
      <c r="B4" s="492"/>
      <c r="C4" s="1105" t="s">
        <v>304</v>
      </c>
      <c r="D4" s="1105" t="s">
        <v>305</v>
      </c>
      <c r="E4" s="1105" t="s">
        <v>306</v>
      </c>
      <c r="F4" s="1105" t="s">
        <v>307</v>
      </c>
      <c r="G4" s="1105" t="s">
        <v>308</v>
      </c>
    </row>
    <row r="5" spans="1:9" ht="15" customHeight="1" x14ac:dyDescent="0.2">
      <c r="A5" s="492"/>
      <c r="B5" s="492"/>
      <c r="C5" s="1105"/>
      <c r="D5" s="1105"/>
      <c r="E5" s="1105"/>
      <c r="F5" s="1105"/>
      <c r="G5" s="1105"/>
    </row>
    <row r="6" spans="1:9" ht="15" customHeight="1" x14ac:dyDescent="0.2">
      <c r="A6" s="492"/>
      <c r="B6" s="492"/>
      <c r="C6" s="1105"/>
      <c r="D6" s="1105"/>
      <c r="E6" s="1105"/>
      <c r="F6" s="1105"/>
      <c r="G6" s="1105"/>
    </row>
    <row r="7" spans="1:9" ht="15" customHeight="1" x14ac:dyDescent="0.2">
      <c r="A7" s="13">
        <v>1</v>
      </c>
      <c r="B7" s="441" t="s">
        <v>309</v>
      </c>
      <c r="C7" s="493">
        <v>216209.43900000001</v>
      </c>
      <c r="D7" s="493">
        <v>45454.289570000001</v>
      </c>
      <c r="E7" s="493">
        <v>261663.7286</v>
      </c>
      <c r="F7" s="493">
        <v>431173.69620000001</v>
      </c>
      <c r="G7" s="493">
        <v>383470.85519999999</v>
      </c>
    </row>
    <row r="8" spans="1:9" ht="15" customHeight="1" x14ac:dyDescent="0.2">
      <c r="A8" s="13">
        <v>2</v>
      </c>
      <c r="B8" s="441" t="s">
        <v>310</v>
      </c>
      <c r="C8" s="493">
        <v>9341.7031960000004</v>
      </c>
      <c r="D8" s="493">
        <v>713.97812250000004</v>
      </c>
      <c r="E8" s="493">
        <v>10055.68132</v>
      </c>
      <c r="F8" s="493">
        <v>19202.243839999999</v>
      </c>
      <c r="G8" s="493">
        <v>19202.243839999999</v>
      </c>
    </row>
    <row r="9" spans="1:9" ht="15" customHeight="1" x14ac:dyDescent="0.2">
      <c r="A9" s="13">
        <v>3</v>
      </c>
      <c r="B9" s="441" t="s">
        <v>311</v>
      </c>
      <c r="C9" s="494"/>
      <c r="D9" s="493">
        <v>2719.5380530000002</v>
      </c>
      <c r="E9" s="493">
        <v>2719.5380530000002</v>
      </c>
      <c r="F9" s="493">
        <v>2719.5380530000002</v>
      </c>
      <c r="G9" s="493">
        <v>2719.5380530000002</v>
      </c>
    </row>
    <row r="10" spans="1:9" ht="15" customHeight="1" x14ac:dyDescent="0.2">
      <c r="A10" s="13">
        <v>4</v>
      </c>
      <c r="B10" s="441" t="s">
        <v>312</v>
      </c>
      <c r="C10" s="495">
        <v>2344.8472299999999</v>
      </c>
      <c r="D10" s="493">
        <v>2133.926794</v>
      </c>
      <c r="E10" s="493">
        <v>4478.7740240000003</v>
      </c>
      <c r="F10" s="493">
        <v>8174.3664040000003</v>
      </c>
      <c r="G10" s="493">
        <v>4905.7488279999998</v>
      </c>
    </row>
    <row r="11" spans="1:9" ht="15" customHeight="1" x14ac:dyDescent="0.2">
      <c r="A11" s="13">
        <v>5</v>
      </c>
      <c r="B11" s="441" t="s">
        <v>313</v>
      </c>
      <c r="C11" s="493">
        <v>6994.3385550000003</v>
      </c>
      <c r="D11" s="493">
        <v>5059.9463029999997</v>
      </c>
      <c r="E11" s="493">
        <v>12054.28486</v>
      </c>
      <c r="F11" s="493">
        <v>15272.733039999999</v>
      </c>
      <c r="G11" s="493">
        <v>15272.733039999999</v>
      </c>
    </row>
    <row r="12" spans="1:9" ht="15" customHeight="1" x14ac:dyDescent="0.2">
      <c r="A12" s="13">
        <v>6</v>
      </c>
      <c r="B12" s="441" t="s">
        <v>124</v>
      </c>
      <c r="C12" s="494"/>
      <c r="D12" s="493">
        <v>45287.692499999997</v>
      </c>
      <c r="E12" s="493">
        <v>45287.692499999997</v>
      </c>
      <c r="F12" s="493">
        <v>45287.692499999997</v>
      </c>
      <c r="G12" s="493">
        <v>45287.692499999997</v>
      </c>
    </row>
    <row r="13" spans="1:9" ht="15" customHeight="1" x14ac:dyDescent="0.2">
      <c r="A13" s="13">
        <v>7</v>
      </c>
      <c r="B13" s="441" t="s">
        <v>314</v>
      </c>
      <c r="C13" s="494"/>
      <c r="D13" s="493">
        <v>4479.5612179999998</v>
      </c>
      <c r="E13" s="493">
        <v>4479.5612179999998</v>
      </c>
      <c r="F13" s="493">
        <v>0</v>
      </c>
      <c r="G13" s="493">
        <v>0</v>
      </c>
    </row>
    <row r="14" spans="1:9" s="60" customFormat="1" ht="15" customHeight="1" x14ac:dyDescent="0.2">
      <c r="A14" s="28">
        <v>8</v>
      </c>
      <c r="B14" s="496" t="s">
        <v>184</v>
      </c>
      <c r="C14" s="497">
        <v>234890.32800000001</v>
      </c>
      <c r="D14" s="497">
        <v>105848.9326</v>
      </c>
      <c r="E14" s="497">
        <v>340739.26059999998</v>
      </c>
      <c r="F14" s="497">
        <v>521830.27</v>
      </c>
      <c r="G14" s="497">
        <v>470858.81140000001</v>
      </c>
    </row>
    <row r="16" spans="1:9" ht="15" customHeight="1" x14ac:dyDescent="0.2">
      <c r="A16" s="61"/>
    </row>
  </sheetData>
  <mergeCells count="7">
    <mergeCell ref="G4:G6"/>
    <mergeCell ref="C3:G3"/>
    <mergeCell ref="A2:B2"/>
    <mergeCell ref="C4:C6"/>
    <mergeCell ref="D4:D6"/>
    <mergeCell ref="E4:E6"/>
    <mergeCell ref="F4:F6"/>
  </mergeCells>
  <conditionalFormatting sqref="C3:C4">
    <cfRule type="cellIs" dxfId="6" priority="4" stopIfTrue="1" operator="lessThan">
      <formula>0</formula>
    </cfRule>
  </conditionalFormatting>
  <hyperlinks>
    <hyperlink ref="I1" location="Index!A1" display="Index" xr:uid="{3F439AE1-AD7F-4FFB-8413-EFB71D148E70}"/>
  </hyperlinks>
  <pageMargins left="0.70866141732283472" right="0.70866141732283472" top="0.74803149606299213" bottom="0.74803149606299213" header="0.31496062992125984" footer="0.31496062992125984"/>
  <pageSetup paperSize="9" orientation="landscape" r:id="rId1"/>
  <headerFooter>
    <oddHeader>&amp;CEN</oddHeader>
    <oddFooter>&amp;C&amp;P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958AE-D3A7-40DA-BA0E-D18E802AA777}">
  <sheetPr codeName="Sheet76"/>
  <dimension ref="A1:BH709"/>
  <sheetViews>
    <sheetView zoomScaleNormal="100" workbookViewId="0"/>
  </sheetViews>
  <sheetFormatPr defaultColWidth="9.140625" defaultRowHeight="11.25" x14ac:dyDescent="0.25"/>
  <cols>
    <col min="1" max="1" width="8.85546875" style="107" customWidth="1"/>
    <col min="2" max="2" width="16.85546875" style="20" customWidth="1"/>
    <col min="3" max="3" width="151.140625" style="20" customWidth="1"/>
    <col min="4" max="4" width="10.5703125" style="20" customWidth="1"/>
    <col min="5" max="60" width="9.140625" style="571"/>
    <col min="61" max="16384" width="9.140625" style="20"/>
  </cols>
  <sheetData>
    <row r="1" spans="1:6" ht="15" customHeight="1" x14ac:dyDescent="0.25">
      <c r="A1" s="617" t="s">
        <v>1988</v>
      </c>
      <c r="B1" s="1"/>
      <c r="C1" s="1"/>
      <c r="D1" s="1"/>
      <c r="F1" s="1" t="s">
        <v>135</v>
      </c>
    </row>
    <row r="2" spans="1:6" ht="158.1" customHeight="1" x14ac:dyDescent="0.25">
      <c r="A2" s="908" t="s">
        <v>136</v>
      </c>
      <c r="B2" s="905" t="s">
        <v>1989</v>
      </c>
      <c r="C2" s="906" t="s">
        <v>1990</v>
      </c>
      <c r="D2" s="907" t="s">
        <v>1991</v>
      </c>
    </row>
    <row r="3" spans="1:6" ht="318" customHeight="1" x14ac:dyDescent="0.25">
      <c r="A3" s="908" t="s">
        <v>137</v>
      </c>
      <c r="B3" s="905" t="s">
        <v>1992</v>
      </c>
      <c r="C3" s="906" t="s">
        <v>1993</v>
      </c>
      <c r="D3" s="907" t="s">
        <v>1994</v>
      </c>
    </row>
    <row r="4" spans="1:6" ht="220.5" customHeight="1" x14ac:dyDescent="0.25">
      <c r="A4" s="908" t="s">
        <v>641</v>
      </c>
      <c r="B4" s="905" t="s">
        <v>1995</v>
      </c>
      <c r="C4" s="906" t="s">
        <v>1996</v>
      </c>
      <c r="D4" s="907" t="s">
        <v>1997</v>
      </c>
    </row>
    <row r="5" spans="1:6" ht="101.25" x14ac:dyDescent="0.25">
      <c r="A5" s="908" t="s">
        <v>642</v>
      </c>
      <c r="B5" s="905" t="s">
        <v>1998</v>
      </c>
      <c r="C5" s="906" t="s">
        <v>1999</v>
      </c>
      <c r="D5" s="906" t="s">
        <v>2000</v>
      </c>
    </row>
    <row r="6" spans="1:6" ht="184.5" customHeight="1" x14ac:dyDescent="0.25">
      <c r="A6" s="908" t="s">
        <v>1542</v>
      </c>
      <c r="B6" s="905" t="s">
        <v>2001</v>
      </c>
      <c r="C6" s="906" t="s">
        <v>2002</v>
      </c>
      <c r="D6" s="907" t="s">
        <v>2003</v>
      </c>
    </row>
    <row r="7" spans="1:6" ht="90" x14ac:dyDescent="0.25">
      <c r="A7" s="908" t="s">
        <v>1927</v>
      </c>
      <c r="B7" s="905" t="s">
        <v>2004</v>
      </c>
      <c r="C7" s="906" t="s">
        <v>2005</v>
      </c>
      <c r="D7" s="907" t="s">
        <v>2006</v>
      </c>
    </row>
    <row r="8" spans="1:6" ht="146.25" x14ac:dyDescent="0.25">
      <c r="A8" s="908" t="s">
        <v>1928</v>
      </c>
      <c r="B8" s="905" t="s">
        <v>2007</v>
      </c>
      <c r="C8" s="906" t="s">
        <v>2008</v>
      </c>
      <c r="D8" s="906" t="s">
        <v>2009</v>
      </c>
    </row>
    <row r="9" spans="1:6" ht="67.5" x14ac:dyDescent="0.25">
      <c r="A9" s="908" t="s">
        <v>1929</v>
      </c>
      <c r="B9" s="905" t="s">
        <v>2010</v>
      </c>
      <c r="C9" s="909" t="s">
        <v>2011</v>
      </c>
      <c r="D9" s="907" t="s">
        <v>2012</v>
      </c>
    </row>
    <row r="10" spans="1:6" ht="56.25" x14ac:dyDescent="0.25">
      <c r="A10" s="908" t="s">
        <v>1930</v>
      </c>
      <c r="B10" s="905" t="s">
        <v>2013</v>
      </c>
      <c r="C10" s="906"/>
      <c r="D10" s="910"/>
    </row>
    <row r="11" spans="1:6" ht="56.25" x14ac:dyDescent="0.25">
      <c r="A11" s="908" t="s">
        <v>2014</v>
      </c>
      <c r="B11" s="905" t="s">
        <v>2015</v>
      </c>
      <c r="C11" s="906" t="s">
        <v>2016</v>
      </c>
      <c r="D11" s="906" t="s">
        <v>2017</v>
      </c>
    </row>
    <row r="12" spans="1:6" s="571" customFormat="1" x14ac:dyDescent="0.25">
      <c r="A12" s="673"/>
    </row>
    <row r="13" spans="1:6" s="571" customFormat="1" x14ac:dyDescent="0.25">
      <c r="A13" s="673"/>
    </row>
    <row r="14" spans="1:6" s="571" customFormat="1" x14ac:dyDescent="0.25">
      <c r="A14" s="673"/>
    </row>
    <row r="15" spans="1:6" s="571" customFormat="1" x14ac:dyDescent="0.25">
      <c r="A15" s="673"/>
    </row>
    <row r="16" spans="1:6" s="571" customFormat="1" x14ac:dyDescent="0.25">
      <c r="A16" s="673"/>
    </row>
    <row r="17" spans="1:3" s="571" customFormat="1" x14ac:dyDescent="0.25">
      <c r="A17" s="673"/>
    </row>
    <row r="18" spans="1:3" s="571" customFormat="1" x14ac:dyDescent="0.25">
      <c r="A18" s="673"/>
      <c r="C18" s="84"/>
    </row>
    <row r="19" spans="1:3" s="571" customFormat="1" x14ac:dyDescent="0.25">
      <c r="A19" s="673"/>
    </row>
    <row r="20" spans="1:3" s="571" customFormat="1" x14ac:dyDescent="0.25">
      <c r="A20" s="673"/>
    </row>
    <row r="21" spans="1:3" s="571" customFormat="1" x14ac:dyDescent="0.25">
      <c r="A21" s="673"/>
    </row>
    <row r="22" spans="1:3" s="571" customFormat="1" x14ac:dyDescent="0.25">
      <c r="A22" s="673"/>
    </row>
    <row r="23" spans="1:3" s="571" customFormat="1" x14ac:dyDescent="0.25">
      <c r="A23" s="673"/>
    </row>
    <row r="24" spans="1:3" s="571" customFormat="1" x14ac:dyDescent="0.25">
      <c r="A24" s="673"/>
    </row>
    <row r="25" spans="1:3" s="571" customFormat="1" x14ac:dyDescent="0.25">
      <c r="A25" s="673"/>
    </row>
    <row r="26" spans="1:3" s="571" customFormat="1" x14ac:dyDescent="0.25">
      <c r="A26" s="673"/>
    </row>
    <row r="27" spans="1:3" s="571" customFormat="1" x14ac:dyDescent="0.25">
      <c r="A27" s="673"/>
    </row>
    <row r="28" spans="1:3" s="571" customFormat="1" x14ac:dyDescent="0.25">
      <c r="A28" s="673"/>
    </row>
    <row r="29" spans="1:3" s="571" customFormat="1" x14ac:dyDescent="0.25">
      <c r="A29" s="673"/>
    </row>
    <row r="30" spans="1:3" s="571" customFormat="1" x14ac:dyDescent="0.25">
      <c r="A30" s="673"/>
    </row>
    <row r="31" spans="1:3" s="571" customFormat="1" x14ac:dyDescent="0.25">
      <c r="A31" s="673"/>
    </row>
    <row r="32" spans="1:3" s="571" customFormat="1" x14ac:dyDescent="0.25">
      <c r="A32" s="673"/>
    </row>
    <row r="33" spans="1:1" s="571" customFormat="1" x14ac:dyDescent="0.25">
      <c r="A33" s="673"/>
    </row>
    <row r="34" spans="1:1" s="571" customFormat="1" x14ac:dyDescent="0.25">
      <c r="A34" s="673"/>
    </row>
    <row r="35" spans="1:1" s="571" customFormat="1" x14ac:dyDescent="0.25">
      <c r="A35" s="673"/>
    </row>
    <row r="36" spans="1:1" s="571" customFormat="1" x14ac:dyDescent="0.25">
      <c r="A36" s="673"/>
    </row>
    <row r="37" spans="1:1" s="571" customFormat="1" x14ac:dyDescent="0.25">
      <c r="A37" s="673"/>
    </row>
    <row r="38" spans="1:1" s="571" customFormat="1" x14ac:dyDescent="0.25">
      <c r="A38" s="673"/>
    </row>
    <row r="39" spans="1:1" s="571" customFormat="1" x14ac:dyDescent="0.25">
      <c r="A39" s="673"/>
    </row>
    <row r="40" spans="1:1" s="571" customFormat="1" x14ac:dyDescent="0.25">
      <c r="A40" s="673"/>
    </row>
    <row r="41" spans="1:1" s="571" customFormat="1" x14ac:dyDescent="0.25">
      <c r="A41" s="673"/>
    </row>
    <row r="42" spans="1:1" s="571" customFormat="1" x14ac:dyDescent="0.25">
      <c r="A42" s="673"/>
    </row>
    <row r="43" spans="1:1" s="571" customFormat="1" x14ac:dyDescent="0.25">
      <c r="A43" s="673"/>
    </row>
    <row r="44" spans="1:1" s="571" customFormat="1" x14ac:dyDescent="0.25">
      <c r="A44" s="673"/>
    </row>
    <row r="45" spans="1:1" s="571" customFormat="1" x14ac:dyDescent="0.25">
      <c r="A45" s="673"/>
    </row>
    <row r="46" spans="1:1" s="571" customFormat="1" x14ac:dyDescent="0.25">
      <c r="A46" s="673"/>
    </row>
    <row r="47" spans="1:1" s="571" customFormat="1" x14ac:dyDescent="0.25">
      <c r="A47" s="673"/>
    </row>
    <row r="48" spans="1:1" s="571" customFormat="1" x14ac:dyDescent="0.25">
      <c r="A48" s="673"/>
    </row>
    <row r="49" spans="1:1" s="571" customFormat="1" x14ac:dyDescent="0.25">
      <c r="A49" s="673"/>
    </row>
    <row r="50" spans="1:1" s="571" customFormat="1" x14ac:dyDescent="0.25">
      <c r="A50" s="673"/>
    </row>
    <row r="51" spans="1:1" s="571" customFormat="1" x14ac:dyDescent="0.25">
      <c r="A51" s="673"/>
    </row>
    <row r="52" spans="1:1" s="571" customFormat="1" x14ac:dyDescent="0.25">
      <c r="A52" s="673"/>
    </row>
    <row r="53" spans="1:1" s="571" customFormat="1" x14ac:dyDescent="0.25">
      <c r="A53" s="673"/>
    </row>
    <row r="54" spans="1:1" s="571" customFormat="1" x14ac:dyDescent="0.25">
      <c r="A54" s="673"/>
    </row>
    <row r="55" spans="1:1" s="571" customFormat="1" x14ac:dyDescent="0.25">
      <c r="A55" s="673"/>
    </row>
    <row r="56" spans="1:1" s="571" customFormat="1" x14ac:dyDescent="0.25">
      <c r="A56" s="673"/>
    </row>
    <row r="57" spans="1:1" s="571" customFormat="1" x14ac:dyDescent="0.25">
      <c r="A57" s="673"/>
    </row>
    <row r="58" spans="1:1" s="571" customFormat="1" x14ac:dyDescent="0.25">
      <c r="A58" s="673"/>
    </row>
    <row r="59" spans="1:1" s="571" customFormat="1" x14ac:dyDescent="0.25">
      <c r="A59" s="673"/>
    </row>
    <row r="60" spans="1:1" s="571" customFormat="1" x14ac:dyDescent="0.25">
      <c r="A60" s="673"/>
    </row>
    <row r="61" spans="1:1" s="571" customFormat="1" x14ac:dyDescent="0.25">
      <c r="A61" s="673"/>
    </row>
    <row r="62" spans="1:1" s="571" customFormat="1" x14ac:dyDescent="0.25">
      <c r="A62" s="673"/>
    </row>
    <row r="63" spans="1:1" s="571" customFormat="1" x14ac:dyDescent="0.25">
      <c r="A63" s="673"/>
    </row>
    <row r="64" spans="1:1" s="571" customFormat="1" x14ac:dyDescent="0.25">
      <c r="A64" s="673"/>
    </row>
    <row r="65" spans="1:1" s="571" customFormat="1" x14ac:dyDescent="0.25">
      <c r="A65" s="673"/>
    </row>
    <row r="66" spans="1:1" s="571" customFormat="1" x14ac:dyDescent="0.25">
      <c r="A66" s="673"/>
    </row>
    <row r="67" spans="1:1" s="571" customFormat="1" x14ac:dyDescent="0.25">
      <c r="A67" s="673"/>
    </row>
    <row r="68" spans="1:1" s="571" customFormat="1" x14ac:dyDescent="0.25">
      <c r="A68" s="673"/>
    </row>
    <row r="69" spans="1:1" s="571" customFormat="1" x14ac:dyDescent="0.25">
      <c r="A69" s="673"/>
    </row>
    <row r="70" spans="1:1" s="571" customFormat="1" x14ac:dyDescent="0.25">
      <c r="A70" s="673"/>
    </row>
    <row r="71" spans="1:1" s="571" customFormat="1" x14ac:dyDescent="0.25">
      <c r="A71" s="673"/>
    </row>
    <row r="72" spans="1:1" s="571" customFormat="1" x14ac:dyDescent="0.25">
      <c r="A72" s="673"/>
    </row>
    <row r="73" spans="1:1" s="571" customFormat="1" x14ac:dyDescent="0.25">
      <c r="A73" s="673"/>
    </row>
    <row r="74" spans="1:1" s="571" customFormat="1" x14ac:dyDescent="0.25">
      <c r="A74" s="673"/>
    </row>
    <row r="75" spans="1:1" s="571" customFormat="1" x14ac:dyDescent="0.25">
      <c r="A75" s="673"/>
    </row>
    <row r="76" spans="1:1" s="571" customFormat="1" x14ac:dyDescent="0.25">
      <c r="A76" s="673"/>
    </row>
    <row r="77" spans="1:1" s="571" customFormat="1" x14ac:dyDescent="0.25">
      <c r="A77" s="673"/>
    </row>
    <row r="78" spans="1:1" s="571" customFormat="1" x14ac:dyDescent="0.25">
      <c r="A78" s="673"/>
    </row>
    <row r="79" spans="1:1" s="571" customFormat="1" x14ac:dyDescent="0.25">
      <c r="A79" s="673"/>
    </row>
    <row r="80" spans="1:1" s="571" customFormat="1" x14ac:dyDescent="0.25">
      <c r="A80" s="673"/>
    </row>
    <row r="81" spans="1:1" s="571" customFormat="1" x14ac:dyDescent="0.25">
      <c r="A81" s="673"/>
    </row>
    <row r="82" spans="1:1" s="571" customFormat="1" x14ac:dyDescent="0.25">
      <c r="A82" s="673"/>
    </row>
    <row r="83" spans="1:1" s="571" customFormat="1" x14ac:dyDescent="0.25">
      <c r="A83" s="673"/>
    </row>
    <row r="84" spans="1:1" s="571" customFormat="1" x14ac:dyDescent="0.25">
      <c r="A84" s="673"/>
    </row>
    <row r="85" spans="1:1" s="571" customFormat="1" x14ac:dyDescent="0.25">
      <c r="A85" s="673"/>
    </row>
    <row r="86" spans="1:1" s="571" customFormat="1" x14ac:dyDescent="0.25">
      <c r="A86" s="673"/>
    </row>
    <row r="87" spans="1:1" s="571" customFormat="1" x14ac:dyDescent="0.25">
      <c r="A87" s="673"/>
    </row>
    <row r="88" spans="1:1" s="571" customFormat="1" x14ac:dyDescent="0.25">
      <c r="A88" s="673"/>
    </row>
    <row r="89" spans="1:1" s="571" customFormat="1" x14ac:dyDescent="0.25">
      <c r="A89" s="673"/>
    </row>
    <row r="90" spans="1:1" s="571" customFormat="1" x14ac:dyDescent="0.25">
      <c r="A90" s="673"/>
    </row>
    <row r="91" spans="1:1" s="571" customFormat="1" x14ac:dyDescent="0.25">
      <c r="A91" s="673"/>
    </row>
    <row r="92" spans="1:1" s="571" customFormat="1" x14ac:dyDescent="0.25">
      <c r="A92" s="673"/>
    </row>
    <row r="93" spans="1:1" s="571" customFormat="1" x14ac:dyDescent="0.25">
      <c r="A93" s="673"/>
    </row>
    <row r="94" spans="1:1" s="571" customFormat="1" x14ac:dyDescent="0.25">
      <c r="A94" s="673"/>
    </row>
    <row r="95" spans="1:1" s="571" customFormat="1" x14ac:dyDescent="0.25">
      <c r="A95" s="673"/>
    </row>
    <row r="96" spans="1:1" s="571" customFormat="1" x14ac:dyDescent="0.25">
      <c r="A96" s="673"/>
    </row>
    <row r="97" spans="1:1" s="571" customFormat="1" x14ac:dyDescent="0.25">
      <c r="A97" s="673"/>
    </row>
    <row r="98" spans="1:1" s="571" customFormat="1" x14ac:dyDescent="0.25">
      <c r="A98" s="673"/>
    </row>
    <row r="99" spans="1:1" s="571" customFormat="1" x14ac:dyDescent="0.25">
      <c r="A99" s="673"/>
    </row>
    <row r="100" spans="1:1" s="571" customFormat="1" x14ac:dyDescent="0.25">
      <c r="A100" s="673"/>
    </row>
    <row r="101" spans="1:1" s="571" customFormat="1" x14ac:dyDescent="0.25">
      <c r="A101" s="673"/>
    </row>
    <row r="102" spans="1:1" s="571" customFormat="1" x14ac:dyDescent="0.25">
      <c r="A102" s="673"/>
    </row>
    <row r="103" spans="1:1" s="571" customFormat="1" x14ac:dyDescent="0.25">
      <c r="A103" s="673"/>
    </row>
    <row r="104" spans="1:1" s="571" customFormat="1" x14ac:dyDescent="0.25">
      <c r="A104" s="673"/>
    </row>
    <row r="105" spans="1:1" s="571" customFormat="1" x14ac:dyDescent="0.25">
      <c r="A105" s="673"/>
    </row>
    <row r="106" spans="1:1" s="571" customFormat="1" x14ac:dyDescent="0.25">
      <c r="A106" s="673"/>
    </row>
    <row r="107" spans="1:1" s="571" customFormat="1" x14ac:dyDescent="0.25">
      <c r="A107" s="673"/>
    </row>
    <row r="108" spans="1:1" s="571" customFormat="1" x14ac:dyDescent="0.25">
      <c r="A108" s="673"/>
    </row>
    <row r="109" spans="1:1" s="571" customFormat="1" x14ac:dyDescent="0.25">
      <c r="A109" s="673"/>
    </row>
    <row r="110" spans="1:1" s="571" customFormat="1" x14ac:dyDescent="0.25">
      <c r="A110" s="673"/>
    </row>
    <row r="111" spans="1:1" s="571" customFormat="1" x14ac:dyDescent="0.25">
      <c r="A111" s="673"/>
    </row>
    <row r="112" spans="1:1" s="571" customFormat="1" x14ac:dyDescent="0.25">
      <c r="A112" s="673"/>
    </row>
    <row r="113" spans="1:1" s="571" customFormat="1" x14ac:dyDescent="0.25">
      <c r="A113" s="673"/>
    </row>
    <row r="114" spans="1:1" s="571" customFormat="1" x14ac:dyDescent="0.25">
      <c r="A114" s="673"/>
    </row>
    <row r="115" spans="1:1" s="571" customFormat="1" x14ac:dyDescent="0.25">
      <c r="A115" s="673"/>
    </row>
    <row r="116" spans="1:1" s="571" customFormat="1" x14ac:dyDescent="0.25">
      <c r="A116" s="673"/>
    </row>
    <row r="117" spans="1:1" s="571" customFormat="1" x14ac:dyDescent="0.25">
      <c r="A117" s="673"/>
    </row>
    <row r="118" spans="1:1" s="571" customFormat="1" x14ac:dyDescent="0.25">
      <c r="A118" s="673"/>
    </row>
    <row r="119" spans="1:1" s="571" customFormat="1" x14ac:dyDescent="0.25">
      <c r="A119" s="673"/>
    </row>
    <row r="120" spans="1:1" s="571" customFormat="1" x14ac:dyDescent="0.25">
      <c r="A120" s="673"/>
    </row>
    <row r="121" spans="1:1" s="571" customFormat="1" x14ac:dyDescent="0.25">
      <c r="A121" s="673"/>
    </row>
    <row r="122" spans="1:1" s="571" customFormat="1" x14ac:dyDescent="0.25">
      <c r="A122" s="673"/>
    </row>
    <row r="123" spans="1:1" s="571" customFormat="1" x14ac:dyDescent="0.25">
      <c r="A123" s="673"/>
    </row>
    <row r="124" spans="1:1" s="571" customFormat="1" x14ac:dyDescent="0.25">
      <c r="A124" s="673"/>
    </row>
    <row r="125" spans="1:1" s="571" customFormat="1" x14ac:dyDescent="0.25">
      <c r="A125" s="673"/>
    </row>
    <row r="126" spans="1:1" s="571" customFormat="1" x14ac:dyDescent="0.25">
      <c r="A126" s="673"/>
    </row>
    <row r="127" spans="1:1" s="571" customFormat="1" x14ac:dyDescent="0.25">
      <c r="A127" s="673"/>
    </row>
    <row r="128" spans="1:1" s="571" customFormat="1" x14ac:dyDescent="0.25">
      <c r="A128" s="673"/>
    </row>
    <row r="129" spans="1:1" s="571" customFormat="1" x14ac:dyDescent="0.25">
      <c r="A129" s="673"/>
    </row>
    <row r="130" spans="1:1" s="571" customFormat="1" x14ac:dyDescent="0.25">
      <c r="A130" s="673"/>
    </row>
    <row r="131" spans="1:1" s="571" customFormat="1" x14ac:dyDescent="0.25">
      <c r="A131" s="673"/>
    </row>
    <row r="132" spans="1:1" s="571" customFormat="1" x14ac:dyDescent="0.25">
      <c r="A132" s="673"/>
    </row>
    <row r="133" spans="1:1" s="571" customFormat="1" x14ac:dyDescent="0.25">
      <c r="A133" s="673"/>
    </row>
    <row r="134" spans="1:1" s="571" customFormat="1" x14ac:dyDescent="0.25">
      <c r="A134" s="673"/>
    </row>
    <row r="135" spans="1:1" s="571" customFormat="1" x14ac:dyDescent="0.25">
      <c r="A135" s="673"/>
    </row>
    <row r="136" spans="1:1" s="571" customFormat="1" x14ac:dyDescent="0.25">
      <c r="A136" s="673"/>
    </row>
    <row r="137" spans="1:1" s="571" customFormat="1" x14ac:dyDescent="0.25">
      <c r="A137" s="673"/>
    </row>
    <row r="138" spans="1:1" s="571" customFormat="1" x14ac:dyDescent="0.25">
      <c r="A138" s="673"/>
    </row>
    <row r="139" spans="1:1" s="571" customFormat="1" x14ac:dyDescent="0.25">
      <c r="A139" s="673"/>
    </row>
    <row r="140" spans="1:1" s="571" customFormat="1" x14ac:dyDescent="0.25">
      <c r="A140" s="673"/>
    </row>
    <row r="141" spans="1:1" s="571" customFormat="1" x14ac:dyDescent="0.25">
      <c r="A141" s="673"/>
    </row>
    <row r="142" spans="1:1" s="571" customFormat="1" x14ac:dyDescent="0.25">
      <c r="A142" s="673"/>
    </row>
    <row r="143" spans="1:1" s="571" customFormat="1" x14ac:dyDescent="0.25">
      <c r="A143" s="673"/>
    </row>
    <row r="144" spans="1:1" s="571" customFormat="1" x14ac:dyDescent="0.25">
      <c r="A144" s="673"/>
    </row>
    <row r="145" spans="1:1" s="571" customFormat="1" x14ac:dyDescent="0.25">
      <c r="A145" s="673"/>
    </row>
    <row r="146" spans="1:1" s="571" customFormat="1" x14ac:dyDescent="0.25">
      <c r="A146" s="673"/>
    </row>
    <row r="147" spans="1:1" s="571" customFormat="1" x14ac:dyDescent="0.25">
      <c r="A147" s="673"/>
    </row>
    <row r="148" spans="1:1" s="571" customFormat="1" x14ac:dyDescent="0.25">
      <c r="A148" s="673"/>
    </row>
    <row r="149" spans="1:1" s="571" customFormat="1" x14ac:dyDescent="0.25">
      <c r="A149" s="673"/>
    </row>
    <row r="150" spans="1:1" s="571" customFormat="1" x14ac:dyDescent="0.25">
      <c r="A150" s="673"/>
    </row>
    <row r="151" spans="1:1" s="571" customFormat="1" x14ac:dyDescent="0.25">
      <c r="A151" s="673"/>
    </row>
    <row r="152" spans="1:1" s="571" customFormat="1" x14ac:dyDescent="0.25">
      <c r="A152" s="673"/>
    </row>
    <row r="153" spans="1:1" s="571" customFormat="1" x14ac:dyDescent="0.25">
      <c r="A153" s="673"/>
    </row>
    <row r="154" spans="1:1" s="571" customFormat="1" x14ac:dyDescent="0.25">
      <c r="A154" s="673"/>
    </row>
    <row r="155" spans="1:1" s="571" customFormat="1" x14ac:dyDescent="0.25">
      <c r="A155" s="673"/>
    </row>
    <row r="156" spans="1:1" s="571" customFormat="1" x14ac:dyDescent="0.25">
      <c r="A156" s="673"/>
    </row>
    <row r="157" spans="1:1" s="571" customFormat="1" x14ac:dyDescent="0.25">
      <c r="A157" s="673"/>
    </row>
    <row r="158" spans="1:1" s="571" customFormat="1" x14ac:dyDescent="0.25">
      <c r="A158" s="673"/>
    </row>
    <row r="159" spans="1:1" s="571" customFormat="1" x14ac:dyDescent="0.25">
      <c r="A159" s="673"/>
    </row>
    <row r="160" spans="1:1" s="571" customFormat="1" x14ac:dyDescent="0.25">
      <c r="A160" s="673"/>
    </row>
    <row r="161" spans="1:1" s="571" customFormat="1" x14ac:dyDescent="0.25">
      <c r="A161" s="673"/>
    </row>
    <row r="162" spans="1:1" s="571" customFormat="1" x14ac:dyDescent="0.25">
      <c r="A162" s="673"/>
    </row>
    <row r="163" spans="1:1" s="571" customFormat="1" x14ac:dyDescent="0.25">
      <c r="A163" s="673"/>
    </row>
    <row r="164" spans="1:1" s="571" customFormat="1" x14ac:dyDescent="0.25">
      <c r="A164" s="673"/>
    </row>
    <row r="165" spans="1:1" s="571" customFormat="1" x14ac:dyDescent="0.25">
      <c r="A165" s="673"/>
    </row>
    <row r="166" spans="1:1" s="571" customFormat="1" x14ac:dyDescent="0.25">
      <c r="A166" s="673"/>
    </row>
    <row r="167" spans="1:1" s="571" customFormat="1" x14ac:dyDescent="0.25">
      <c r="A167" s="673"/>
    </row>
    <row r="168" spans="1:1" s="571" customFormat="1" x14ac:dyDescent="0.25">
      <c r="A168" s="673"/>
    </row>
    <row r="169" spans="1:1" s="571" customFormat="1" x14ac:dyDescent="0.25">
      <c r="A169" s="673"/>
    </row>
    <row r="170" spans="1:1" s="571" customFormat="1" x14ac:dyDescent="0.25">
      <c r="A170" s="673"/>
    </row>
    <row r="171" spans="1:1" s="571" customFormat="1" x14ac:dyDescent="0.25">
      <c r="A171" s="673"/>
    </row>
    <row r="172" spans="1:1" s="571" customFormat="1" x14ac:dyDescent="0.25">
      <c r="A172" s="673"/>
    </row>
    <row r="173" spans="1:1" s="571" customFormat="1" x14ac:dyDescent="0.25">
      <c r="A173" s="673"/>
    </row>
    <row r="174" spans="1:1" s="571" customFormat="1" x14ac:dyDescent="0.25">
      <c r="A174" s="673"/>
    </row>
    <row r="175" spans="1:1" s="571" customFormat="1" x14ac:dyDescent="0.25">
      <c r="A175" s="673"/>
    </row>
    <row r="176" spans="1:1" s="571" customFormat="1" x14ac:dyDescent="0.25">
      <c r="A176" s="673"/>
    </row>
    <row r="177" spans="1:1" s="571" customFormat="1" x14ac:dyDescent="0.25">
      <c r="A177" s="673"/>
    </row>
    <row r="178" spans="1:1" s="571" customFormat="1" x14ac:dyDescent="0.25">
      <c r="A178" s="673"/>
    </row>
    <row r="179" spans="1:1" s="571" customFormat="1" x14ac:dyDescent="0.25">
      <c r="A179" s="673"/>
    </row>
    <row r="180" spans="1:1" s="571" customFormat="1" x14ac:dyDescent="0.25">
      <c r="A180" s="673"/>
    </row>
    <row r="181" spans="1:1" s="571" customFormat="1" x14ac:dyDescent="0.25">
      <c r="A181" s="673"/>
    </row>
    <row r="182" spans="1:1" s="571" customFormat="1" x14ac:dyDescent="0.25">
      <c r="A182" s="673"/>
    </row>
    <row r="183" spans="1:1" s="571" customFormat="1" x14ac:dyDescent="0.25">
      <c r="A183" s="673"/>
    </row>
    <row r="184" spans="1:1" s="571" customFormat="1" x14ac:dyDescent="0.25">
      <c r="A184" s="673"/>
    </row>
    <row r="185" spans="1:1" s="571" customFormat="1" x14ac:dyDescent="0.25">
      <c r="A185" s="673"/>
    </row>
    <row r="186" spans="1:1" s="571" customFormat="1" x14ac:dyDescent="0.25">
      <c r="A186" s="673"/>
    </row>
    <row r="187" spans="1:1" s="571" customFormat="1" x14ac:dyDescent="0.25">
      <c r="A187" s="673"/>
    </row>
    <row r="188" spans="1:1" s="571" customFormat="1" x14ac:dyDescent="0.25">
      <c r="A188" s="673"/>
    </row>
    <row r="189" spans="1:1" s="571" customFormat="1" x14ac:dyDescent="0.25">
      <c r="A189" s="673"/>
    </row>
    <row r="190" spans="1:1" s="571" customFormat="1" x14ac:dyDescent="0.25">
      <c r="A190" s="673"/>
    </row>
    <row r="191" spans="1:1" s="571" customFormat="1" x14ac:dyDescent="0.25">
      <c r="A191" s="673"/>
    </row>
    <row r="192" spans="1:1" s="571" customFormat="1" x14ac:dyDescent="0.25">
      <c r="A192" s="673"/>
    </row>
    <row r="193" spans="1:1" s="571" customFormat="1" x14ac:dyDescent="0.25">
      <c r="A193" s="673"/>
    </row>
    <row r="194" spans="1:1" s="571" customFormat="1" x14ac:dyDescent="0.25">
      <c r="A194" s="673"/>
    </row>
    <row r="195" spans="1:1" s="571" customFormat="1" x14ac:dyDescent="0.25">
      <c r="A195" s="673"/>
    </row>
    <row r="196" spans="1:1" s="571" customFormat="1" x14ac:dyDescent="0.25">
      <c r="A196" s="673"/>
    </row>
    <row r="197" spans="1:1" s="571" customFormat="1" x14ac:dyDescent="0.25">
      <c r="A197" s="673"/>
    </row>
    <row r="198" spans="1:1" s="571" customFormat="1" x14ac:dyDescent="0.25">
      <c r="A198" s="673"/>
    </row>
    <row r="199" spans="1:1" s="571" customFormat="1" x14ac:dyDescent="0.25">
      <c r="A199" s="673"/>
    </row>
    <row r="200" spans="1:1" s="571" customFormat="1" x14ac:dyDescent="0.25">
      <c r="A200" s="673"/>
    </row>
    <row r="201" spans="1:1" s="571" customFormat="1" x14ac:dyDescent="0.25">
      <c r="A201" s="673"/>
    </row>
    <row r="202" spans="1:1" s="571" customFormat="1" x14ac:dyDescent="0.25">
      <c r="A202" s="673"/>
    </row>
    <row r="203" spans="1:1" s="571" customFormat="1" x14ac:dyDescent="0.25">
      <c r="A203" s="673"/>
    </row>
    <row r="204" spans="1:1" s="571" customFormat="1" x14ac:dyDescent="0.25">
      <c r="A204" s="673"/>
    </row>
    <row r="205" spans="1:1" s="571" customFormat="1" x14ac:dyDescent="0.25">
      <c r="A205" s="673"/>
    </row>
    <row r="206" spans="1:1" s="571" customFormat="1" x14ac:dyDescent="0.25">
      <c r="A206" s="673"/>
    </row>
    <row r="207" spans="1:1" s="571" customFormat="1" x14ac:dyDescent="0.25">
      <c r="A207" s="673"/>
    </row>
    <row r="208" spans="1:1" s="571" customFormat="1" x14ac:dyDescent="0.25">
      <c r="A208" s="673"/>
    </row>
    <row r="209" spans="1:1" s="571" customFormat="1" x14ac:dyDescent="0.25">
      <c r="A209" s="673"/>
    </row>
    <row r="210" spans="1:1" s="571" customFormat="1" x14ac:dyDescent="0.25">
      <c r="A210" s="673"/>
    </row>
    <row r="211" spans="1:1" s="571" customFormat="1" x14ac:dyDescent="0.25">
      <c r="A211" s="673"/>
    </row>
    <row r="212" spans="1:1" s="571" customFormat="1" x14ac:dyDescent="0.25">
      <c r="A212" s="673"/>
    </row>
    <row r="213" spans="1:1" s="571" customFormat="1" x14ac:dyDescent="0.25">
      <c r="A213" s="673"/>
    </row>
    <row r="214" spans="1:1" s="571" customFormat="1" x14ac:dyDescent="0.25">
      <c r="A214" s="673"/>
    </row>
    <row r="215" spans="1:1" s="571" customFormat="1" x14ac:dyDescent="0.25">
      <c r="A215" s="673"/>
    </row>
    <row r="216" spans="1:1" s="571" customFormat="1" x14ac:dyDescent="0.25">
      <c r="A216" s="673"/>
    </row>
    <row r="217" spans="1:1" s="571" customFormat="1" x14ac:dyDescent="0.25">
      <c r="A217" s="673"/>
    </row>
    <row r="218" spans="1:1" s="571" customFormat="1" x14ac:dyDescent="0.25">
      <c r="A218" s="673"/>
    </row>
    <row r="219" spans="1:1" s="571" customFormat="1" x14ac:dyDescent="0.25">
      <c r="A219" s="673"/>
    </row>
    <row r="220" spans="1:1" s="571" customFormat="1" x14ac:dyDescent="0.25">
      <c r="A220" s="673"/>
    </row>
    <row r="221" spans="1:1" s="571" customFormat="1" x14ac:dyDescent="0.25">
      <c r="A221" s="673"/>
    </row>
    <row r="222" spans="1:1" s="571" customFormat="1" x14ac:dyDescent="0.25">
      <c r="A222" s="673"/>
    </row>
    <row r="223" spans="1:1" s="571" customFormat="1" x14ac:dyDescent="0.25">
      <c r="A223" s="673"/>
    </row>
    <row r="224" spans="1:1" s="571" customFormat="1" x14ac:dyDescent="0.25">
      <c r="A224" s="673"/>
    </row>
    <row r="225" spans="1:1" s="571" customFormat="1" x14ac:dyDescent="0.25">
      <c r="A225" s="673"/>
    </row>
    <row r="226" spans="1:1" s="571" customFormat="1" x14ac:dyDescent="0.25">
      <c r="A226" s="673"/>
    </row>
    <row r="227" spans="1:1" s="571" customFormat="1" x14ac:dyDescent="0.25">
      <c r="A227" s="673"/>
    </row>
    <row r="228" spans="1:1" s="571" customFormat="1" x14ac:dyDescent="0.25">
      <c r="A228" s="673"/>
    </row>
    <row r="229" spans="1:1" s="571" customFormat="1" x14ac:dyDescent="0.25">
      <c r="A229" s="673"/>
    </row>
    <row r="230" spans="1:1" s="571" customFormat="1" x14ac:dyDescent="0.25">
      <c r="A230" s="673"/>
    </row>
    <row r="231" spans="1:1" s="571" customFormat="1" x14ac:dyDescent="0.25">
      <c r="A231" s="673"/>
    </row>
    <row r="232" spans="1:1" s="571" customFormat="1" x14ac:dyDescent="0.25">
      <c r="A232" s="673"/>
    </row>
    <row r="233" spans="1:1" s="571" customFormat="1" x14ac:dyDescent="0.25">
      <c r="A233" s="673"/>
    </row>
    <row r="234" spans="1:1" s="571" customFormat="1" x14ac:dyDescent="0.25">
      <c r="A234" s="673"/>
    </row>
    <row r="235" spans="1:1" s="571" customFormat="1" x14ac:dyDescent="0.25">
      <c r="A235" s="673"/>
    </row>
    <row r="236" spans="1:1" s="571" customFormat="1" x14ac:dyDescent="0.25">
      <c r="A236" s="673"/>
    </row>
    <row r="237" spans="1:1" s="571" customFormat="1" x14ac:dyDescent="0.25">
      <c r="A237" s="673"/>
    </row>
    <row r="238" spans="1:1" s="571" customFormat="1" x14ac:dyDescent="0.25">
      <c r="A238" s="673"/>
    </row>
    <row r="239" spans="1:1" s="571" customFormat="1" x14ac:dyDescent="0.25">
      <c r="A239" s="673"/>
    </row>
    <row r="240" spans="1:1" s="571" customFormat="1" x14ac:dyDescent="0.25">
      <c r="A240" s="673"/>
    </row>
    <row r="241" spans="1:1" s="571" customFormat="1" x14ac:dyDescent="0.25">
      <c r="A241" s="673"/>
    </row>
    <row r="242" spans="1:1" s="571" customFormat="1" x14ac:dyDescent="0.25">
      <c r="A242" s="673"/>
    </row>
    <row r="243" spans="1:1" s="571" customFormat="1" x14ac:dyDescent="0.25">
      <c r="A243" s="673"/>
    </row>
    <row r="244" spans="1:1" s="571" customFormat="1" x14ac:dyDescent="0.25">
      <c r="A244" s="673"/>
    </row>
    <row r="245" spans="1:1" s="571" customFormat="1" x14ac:dyDescent="0.25">
      <c r="A245" s="673"/>
    </row>
    <row r="246" spans="1:1" s="571" customFormat="1" x14ac:dyDescent="0.25">
      <c r="A246" s="673"/>
    </row>
    <row r="247" spans="1:1" s="571" customFormat="1" x14ac:dyDescent="0.25">
      <c r="A247" s="673"/>
    </row>
    <row r="248" spans="1:1" s="571" customFormat="1" x14ac:dyDescent="0.25">
      <c r="A248" s="673"/>
    </row>
    <row r="249" spans="1:1" s="571" customFormat="1" x14ac:dyDescent="0.25">
      <c r="A249" s="673"/>
    </row>
    <row r="250" spans="1:1" s="571" customFormat="1" x14ac:dyDescent="0.25">
      <c r="A250" s="673"/>
    </row>
    <row r="251" spans="1:1" s="571" customFormat="1" x14ac:dyDescent="0.25">
      <c r="A251" s="673"/>
    </row>
    <row r="252" spans="1:1" s="571" customFormat="1" x14ac:dyDescent="0.25">
      <c r="A252" s="673"/>
    </row>
    <row r="253" spans="1:1" s="571" customFormat="1" x14ac:dyDescent="0.25">
      <c r="A253" s="673"/>
    </row>
    <row r="254" spans="1:1" s="571" customFormat="1" x14ac:dyDescent="0.25">
      <c r="A254" s="673"/>
    </row>
    <row r="255" spans="1:1" s="571" customFormat="1" x14ac:dyDescent="0.25">
      <c r="A255" s="673"/>
    </row>
    <row r="256" spans="1:1" s="571" customFormat="1" x14ac:dyDescent="0.25">
      <c r="A256" s="673"/>
    </row>
    <row r="257" spans="1:1" s="571" customFormat="1" x14ac:dyDescent="0.25">
      <c r="A257" s="673"/>
    </row>
    <row r="258" spans="1:1" s="571" customFormat="1" x14ac:dyDescent="0.25">
      <c r="A258" s="673"/>
    </row>
    <row r="259" spans="1:1" s="571" customFormat="1" x14ac:dyDescent="0.25">
      <c r="A259" s="673"/>
    </row>
    <row r="260" spans="1:1" s="571" customFormat="1" x14ac:dyDescent="0.25">
      <c r="A260" s="673"/>
    </row>
    <row r="261" spans="1:1" s="571" customFormat="1" x14ac:dyDescent="0.25">
      <c r="A261" s="673"/>
    </row>
    <row r="262" spans="1:1" s="571" customFormat="1" x14ac:dyDescent="0.25">
      <c r="A262" s="673"/>
    </row>
    <row r="263" spans="1:1" s="571" customFormat="1" x14ac:dyDescent="0.25">
      <c r="A263" s="673"/>
    </row>
    <row r="264" spans="1:1" s="571" customFormat="1" x14ac:dyDescent="0.25">
      <c r="A264" s="673"/>
    </row>
    <row r="265" spans="1:1" s="571" customFormat="1" x14ac:dyDescent="0.25">
      <c r="A265" s="673"/>
    </row>
    <row r="266" spans="1:1" s="571" customFormat="1" x14ac:dyDescent="0.25">
      <c r="A266" s="673"/>
    </row>
    <row r="267" spans="1:1" s="571" customFormat="1" x14ac:dyDescent="0.25">
      <c r="A267" s="673"/>
    </row>
    <row r="268" spans="1:1" s="571" customFormat="1" x14ac:dyDescent="0.25">
      <c r="A268" s="673"/>
    </row>
    <row r="269" spans="1:1" s="571" customFormat="1" x14ac:dyDescent="0.25">
      <c r="A269" s="673"/>
    </row>
    <row r="270" spans="1:1" s="571" customFormat="1" x14ac:dyDescent="0.25">
      <c r="A270" s="673"/>
    </row>
    <row r="271" spans="1:1" s="571" customFormat="1" x14ac:dyDescent="0.25">
      <c r="A271" s="673"/>
    </row>
    <row r="272" spans="1:1" s="571" customFormat="1" x14ac:dyDescent="0.25">
      <c r="A272" s="673"/>
    </row>
    <row r="273" spans="1:1" s="571" customFormat="1" x14ac:dyDescent="0.25">
      <c r="A273" s="673"/>
    </row>
    <row r="274" spans="1:1" s="571" customFormat="1" x14ac:dyDescent="0.25">
      <c r="A274" s="673"/>
    </row>
    <row r="275" spans="1:1" s="571" customFormat="1" x14ac:dyDescent="0.25">
      <c r="A275" s="673"/>
    </row>
    <row r="276" spans="1:1" s="571" customFormat="1" x14ac:dyDescent="0.25">
      <c r="A276" s="673"/>
    </row>
    <row r="277" spans="1:1" s="571" customFormat="1" x14ac:dyDescent="0.25">
      <c r="A277" s="673"/>
    </row>
    <row r="278" spans="1:1" s="571" customFormat="1" x14ac:dyDescent="0.25">
      <c r="A278" s="673"/>
    </row>
    <row r="279" spans="1:1" s="571" customFormat="1" x14ac:dyDescent="0.25">
      <c r="A279" s="673"/>
    </row>
    <row r="280" spans="1:1" s="571" customFormat="1" x14ac:dyDescent="0.25">
      <c r="A280" s="673"/>
    </row>
    <row r="281" spans="1:1" s="571" customFormat="1" x14ac:dyDescent="0.25">
      <c r="A281" s="673"/>
    </row>
    <row r="282" spans="1:1" s="571" customFormat="1" x14ac:dyDescent="0.25">
      <c r="A282" s="673"/>
    </row>
    <row r="283" spans="1:1" s="571" customFormat="1" x14ac:dyDescent="0.25">
      <c r="A283" s="673"/>
    </row>
    <row r="284" spans="1:1" s="571" customFormat="1" x14ac:dyDescent="0.25">
      <c r="A284" s="673"/>
    </row>
    <row r="285" spans="1:1" s="571" customFormat="1" x14ac:dyDescent="0.25">
      <c r="A285" s="673"/>
    </row>
    <row r="286" spans="1:1" s="571" customFormat="1" x14ac:dyDescent="0.25">
      <c r="A286" s="673"/>
    </row>
    <row r="287" spans="1:1" s="571" customFormat="1" x14ac:dyDescent="0.25">
      <c r="A287" s="673"/>
    </row>
    <row r="288" spans="1:1" s="571" customFormat="1" x14ac:dyDescent="0.25">
      <c r="A288" s="673"/>
    </row>
    <row r="289" spans="1:1" s="571" customFormat="1" x14ac:dyDescent="0.25">
      <c r="A289" s="673"/>
    </row>
    <row r="290" spans="1:1" s="571" customFormat="1" x14ac:dyDescent="0.25">
      <c r="A290" s="673"/>
    </row>
    <row r="291" spans="1:1" s="571" customFormat="1" x14ac:dyDescent="0.25">
      <c r="A291" s="673"/>
    </row>
    <row r="292" spans="1:1" s="571" customFormat="1" x14ac:dyDescent="0.25">
      <c r="A292" s="673"/>
    </row>
    <row r="293" spans="1:1" s="571" customFormat="1" x14ac:dyDescent="0.25">
      <c r="A293" s="673"/>
    </row>
    <row r="294" spans="1:1" s="571" customFormat="1" x14ac:dyDescent="0.25">
      <c r="A294" s="673"/>
    </row>
    <row r="295" spans="1:1" s="571" customFormat="1" x14ac:dyDescent="0.25">
      <c r="A295" s="673"/>
    </row>
    <row r="296" spans="1:1" s="571" customFormat="1" x14ac:dyDescent="0.25">
      <c r="A296" s="673"/>
    </row>
    <row r="297" spans="1:1" s="571" customFormat="1" x14ac:dyDescent="0.25">
      <c r="A297" s="673"/>
    </row>
    <row r="298" spans="1:1" s="571" customFormat="1" x14ac:dyDescent="0.25">
      <c r="A298" s="673"/>
    </row>
    <row r="299" spans="1:1" s="571" customFormat="1" x14ac:dyDescent="0.25">
      <c r="A299" s="673"/>
    </row>
    <row r="300" spans="1:1" s="571" customFormat="1" x14ac:dyDescent="0.25">
      <c r="A300" s="673"/>
    </row>
    <row r="301" spans="1:1" s="571" customFormat="1" x14ac:dyDescent="0.25">
      <c r="A301" s="673"/>
    </row>
    <row r="302" spans="1:1" s="571" customFormat="1" x14ac:dyDescent="0.25">
      <c r="A302" s="673"/>
    </row>
    <row r="303" spans="1:1" s="571" customFormat="1" x14ac:dyDescent="0.25">
      <c r="A303" s="673"/>
    </row>
    <row r="304" spans="1:1" s="571" customFormat="1" x14ac:dyDescent="0.25">
      <c r="A304" s="673"/>
    </row>
    <row r="305" spans="1:1" s="571" customFormat="1" x14ac:dyDescent="0.25">
      <c r="A305" s="673"/>
    </row>
    <row r="306" spans="1:1" s="571" customFormat="1" x14ac:dyDescent="0.25">
      <c r="A306" s="673"/>
    </row>
    <row r="307" spans="1:1" s="571" customFormat="1" x14ac:dyDescent="0.25">
      <c r="A307" s="673"/>
    </row>
    <row r="308" spans="1:1" s="571" customFormat="1" x14ac:dyDescent="0.25">
      <c r="A308" s="673"/>
    </row>
    <row r="309" spans="1:1" s="571" customFormat="1" x14ac:dyDescent="0.25">
      <c r="A309" s="673"/>
    </row>
    <row r="310" spans="1:1" s="571" customFormat="1" x14ac:dyDescent="0.25">
      <c r="A310" s="673"/>
    </row>
    <row r="311" spans="1:1" s="571" customFormat="1" x14ac:dyDescent="0.25">
      <c r="A311" s="673"/>
    </row>
    <row r="312" spans="1:1" s="571" customFormat="1" x14ac:dyDescent="0.25">
      <c r="A312" s="673"/>
    </row>
    <row r="313" spans="1:1" s="571" customFormat="1" x14ac:dyDescent="0.25">
      <c r="A313" s="673"/>
    </row>
    <row r="314" spans="1:1" s="571" customFormat="1" x14ac:dyDescent="0.25">
      <c r="A314" s="673"/>
    </row>
    <row r="315" spans="1:1" s="571" customFormat="1" x14ac:dyDescent="0.25">
      <c r="A315" s="673"/>
    </row>
    <row r="316" spans="1:1" s="571" customFormat="1" x14ac:dyDescent="0.25">
      <c r="A316" s="673"/>
    </row>
    <row r="317" spans="1:1" s="571" customFormat="1" x14ac:dyDescent="0.25">
      <c r="A317" s="673"/>
    </row>
    <row r="318" spans="1:1" s="571" customFormat="1" x14ac:dyDescent="0.25">
      <c r="A318" s="673"/>
    </row>
    <row r="319" spans="1:1" s="571" customFormat="1" x14ac:dyDescent="0.25">
      <c r="A319" s="673"/>
    </row>
    <row r="320" spans="1:1" s="571" customFormat="1" x14ac:dyDescent="0.25">
      <c r="A320" s="673"/>
    </row>
    <row r="321" spans="1:1" s="571" customFormat="1" x14ac:dyDescent="0.25">
      <c r="A321" s="673"/>
    </row>
    <row r="322" spans="1:1" s="571" customFormat="1" x14ac:dyDescent="0.25">
      <c r="A322" s="673"/>
    </row>
    <row r="323" spans="1:1" s="571" customFormat="1" x14ac:dyDescent="0.25">
      <c r="A323" s="673"/>
    </row>
    <row r="324" spans="1:1" s="571" customFormat="1" x14ac:dyDescent="0.25">
      <c r="A324" s="673"/>
    </row>
    <row r="325" spans="1:1" s="571" customFormat="1" x14ac:dyDescent="0.25">
      <c r="A325" s="673"/>
    </row>
    <row r="326" spans="1:1" s="571" customFormat="1" x14ac:dyDescent="0.25">
      <c r="A326" s="673"/>
    </row>
    <row r="327" spans="1:1" s="571" customFormat="1" x14ac:dyDescent="0.25">
      <c r="A327" s="673"/>
    </row>
    <row r="328" spans="1:1" s="571" customFormat="1" x14ac:dyDescent="0.25">
      <c r="A328" s="673"/>
    </row>
    <row r="329" spans="1:1" s="571" customFormat="1" x14ac:dyDescent="0.25">
      <c r="A329" s="673"/>
    </row>
    <row r="330" spans="1:1" s="571" customFormat="1" x14ac:dyDescent="0.25">
      <c r="A330" s="673"/>
    </row>
    <row r="331" spans="1:1" s="571" customFormat="1" x14ac:dyDescent="0.25">
      <c r="A331" s="673"/>
    </row>
    <row r="332" spans="1:1" s="571" customFormat="1" x14ac:dyDescent="0.25">
      <c r="A332" s="673"/>
    </row>
    <row r="333" spans="1:1" s="571" customFormat="1" x14ac:dyDescent="0.25">
      <c r="A333" s="673"/>
    </row>
    <row r="334" spans="1:1" s="571" customFormat="1" x14ac:dyDescent="0.25">
      <c r="A334" s="673"/>
    </row>
    <row r="335" spans="1:1" s="571" customFormat="1" x14ac:dyDescent="0.25">
      <c r="A335" s="673"/>
    </row>
    <row r="336" spans="1:1" s="571" customFormat="1" x14ac:dyDescent="0.25">
      <c r="A336" s="673"/>
    </row>
    <row r="337" spans="1:1" s="571" customFormat="1" x14ac:dyDescent="0.25">
      <c r="A337" s="673"/>
    </row>
    <row r="338" spans="1:1" s="571" customFormat="1" x14ac:dyDescent="0.25">
      <c r="A338" s="673"/>
    </row>
    <row r="339" spans="1:1" s="571" customFormat="1" x14ac:dyDescent="0.25">
      <c r="A339" s="673"/>
    </row>
    <row r="340" spans="1:1" s="571" customFormat="1" x14ac:dyDescent="0.25">
      <c r="A340" s="673"/>
    </row>
    <row r="341" spans="1:1" s="571" customFormat="1" x14ac:dyDescent="0.25">
      <c r="A341" s="673"/>
    </row>
    <row r="342" spans="1:1" s="571" customFormat="1" x14ac:dyDescent="0.25">
      <c r="A342" s="673"/>
    </row>
    <row r="343" spans="1:1" s="571" customFormat="1" x14ac:dyDescent="0.25">
      <c r="A343" s="673"/>
    </row>
    <row r="344" spans="1:1" s="571" customFormat="1" x14ac:dyDescent="0.25">
      <c r="A344" s="673"/>
    </row>
    <row r="345" spans="1:1" s="571" customFormat="1" x14ac:dyDescent="0.25">
      <c r="A345" s="673"/>
    </row>
    <row r="346" spans="1:1" s="571" customFormat="1" x14ac:dyDescent="0.25">
      <c r="A346" s="673"/>
    </row>
    <row r="347" spans="1:1" s="571" customFormat="1" x14ac:dyDescent="0.25">
      <c r="A347" s="673"/>
    </row>
    <row r="348" spans="1:1" s="571" customFormat="1" x14ac:dyDescent="0.25">
      <c r="A348" s="673"/>
    </row>
    <row r="349" spans="1:1" s="571" customFormat="1" x14ac:dyDescent="0.25">
      <c r="A349" s="673"/>
    </row>
    <row r="350" spans="1:1" s="571" customFormat="1" x14ac:dyDescent="0.25">
      <c r="A350" s="673"/>
    </row>
    <row r="351" spans="1:1" s="571" customFormat="1" x14ac:dyDescent="0.25">
      <c r="A351" s="673"/>
    </row>
    <row r="352" spans="1:1" s="571" customFormat="1" x14ac:dyDescent="0.25">
      <c r="A352" s="673"/>
    </row>
    <row r="353" spans="1:1" s="571" customFormat="1" x14ac:dyDescent="0.25">
      <c r="A353" s="673"/>
    </row>
    <row r="354" spans="1:1" s="571" customFormat="1" x14ac:dyDescent="0.25">
      <c r="A354" s="673"/>
    </row>
    <row r="355" spans="1:1" s="571" customFormat="1" x14ac:dyDescent="0.25">
      <c r="A355" s="673"/>
    </row>
    <row r="356" spans="1:1" s="571" customFormat="1" x14ac:dyDescent="0.25">
      <c r="A356" s="673"/>
    </row>
    <row r="357" spans="1:1" s="571" customFormat="1" x14ac:dyDescent="0.25">
      <c r="A357" s="673"/>
    </row>
    <row r="358" spans="1:1" s="571" customFormat="1" x14ac:dyDescent="0.25">
      <c r="A358" s="673"/>
    </row>
    <row r="359" spans="1:1" s="571" customFormat="1" x14ac:dyDescent="0.25">
      <c r="A359" s="673"/>
    </row>
    <row r="360" spans="1:1" s="571" customFormat="1" x14ac:dyDescent="0.25">
      <c r="A360" s="673"/>
    </row>
    <row r="361" spans="1:1" s="571" customFormat="1" x14ac:dyDescent="0.25">
      <c r="A361" s="673"/>
    </row>
    <row r="362" spans="1:1" s="571" customFormat="1" x14ac:dyDescent="0.25">
      <c r="A362" s="673"/>
    </row>
    <row r="363" spans="1:1" s="571" customFormat="1" x14ac:dyDescent="0.25">
      <c r="A363" s="673"/>
    </row>
    <row r="364" spans="1:1" s="571" customFormat="1" x14ac:dyDescent="0.25">
      <c r="A364" s="673"/>
    </row>
    <row r="365" spans="1:1" s="571" customFormat="1" x14ac:dyDescent="0.25">
      <c r="A365" s="673"/>
    </row>
    <row r="366" spans="1:1" s="571" customFormat="1" x14ac:dyDescent="0.25">
      <c r="A366" s="673"/>
    </row>
    <row r="367" spans="1:1" s="571" customFormat="1" x14ac:dyDescent="0.25">
      <c r="A367" s="673"/>
    </row>
    <row r="368" spans="1:1" s="571" customFormat="1" x14ac:dyDescent="0.25">
      <c r="A368" s="673"/>
    </row>
    <row r="369" spans="1:1" s="571" customFormat="1" x14ac:dyDescent="0.25">
      <c r="A369" s="673"/>
    </row>
    <row r="370" spans="1:1" s="571" customFormat="1" x14ac:dyDescent="0.25">
      <c r="A370" s="673"/>
    </row>
    <row r="371" spans="1:1" s="571" customFormat="1" x14ac:dyDescent="0.25">
      <c r="A371" s="673"/>
    </row>
    <row r="372" spans="1:1" s="571" customFormat="1" x14ac:dyDescent="0.25">
      <c r="A372" s="673"/>
    </row>
    <row r="373" spans="1:1" s="571" customFormat="1" x14ac:dyDescent="0.25">
      <c r="A373" s="673"/>
    </row>
    <row r="374" spans="1:1" s="571" customFormat="1" x14ac:dyDescent="0.25">
      <c r="A374" s="673"/>
    </row>
    <row r="375" spans="1:1" s="571" customFormat="1" x14ac:dyDescent="0.25">
      <c r="A375" s="673"/>
    </row>
    <row r="376" spans="1:1" s="571" customFormat="1" x14ac:dyDescent="0.25">
      <c r="A376" s="673"/>
    </row>
    <row r="377" spans="1:1" s="571" customFormat="1" x14ac:dyDescent="0.25">
      <c r="A377" s="673"/>
    </row>
    <row r="378" spans="1:1" s="571" customFormat="1" x14ac:dyDescent="0.25">
      <c r="A378" s="673"/>
    </row>
    <row r="379" spans="1:1" s="571" customFormat="1" x14ac:dyDescent="0.25">
      <c r="A379" s="673"/>
    </row>
    <row r="380" spans="1:1" s="571" customFormat="1" x14ac:dyDescent="0.25">
      <c r="A380" s="673"/>
    </row>
    <row r="381" spans="1:1" s="571" customFormat="1" x14ac:dyDescent="0.25">
      <c r="A381" s="673"/>
    </row>
    <row r="382" spans="1:1" s="571" customFormat="1" x14ac:dyDescent="0.25">
      <c r="A382" s="673"/>
    </row>
    <row r="383" spans="1:1" s="571" customFormat="1" x14ac:dyDescent="0.25">
      <c r="A383" s="673"/>
    </row>
    <row r="384" spans="1:1" s="571" customFormat="1" x14ac:dyDescent="0.25">
      <c r="A384" s="673"/>
    </row>
    <row r="385" spans="1:1" s="571" customFormat="1" x14ac:dyDescent="0.25">
      <c r="A385" s="673"/>
    </row>
    <row r="386" spans="1:1" s="571" customFormat="1" x14ac:dyDescent="0.25">
      <c r="A386" s="673"/>
    </row>
    <row r="387" spans="1:1" s="571" customFormat="1" x14ac:dyDescent="0.25">
      <c r="A387" s="673"/>
    </row>
    <row r="388" spans="1:1" s="571" customFormat="1" x14ac:dyDescent="0.25">
      <c r="A388" s="673"/>
    </row>
    <row r="389" spans="1:1" s="571" customFormat="1" x14ac:dyDescent="0.25">
      <c r="A389" s="673"/>
    </row>
    <row r="390" spans="1:1" s="571" customFormat="1" x14ac:dyDescent="0.25">
      <c r="A390" s="673"/>
    </row>
    <row r="391" spans="1:1" s="571" customFormat="1" x14ac:dyDescent="0.25">
      <c r="A391" s="673"/>
    </row>
    <row r="392" spans="1:1" s="571" customFormat="1" x14ac:dyDescent="0.25">
      <c r="A392" s="673"/>
    </row>
    <row r="393" spans="1:1" s="571" customFormat="1" x14ac:dyDescent="0.25">
      <c r="A393" s="673"/>
    </row>
    <row r="394" spans="1:1" s="571" customFormat="1" x14ac:dyDescent="0.25">
      <c r="A394" s="673"/>
    </row>
    <row r="395" spans="1:1" s="571" customFormat="1" x14ac:dyDescent="0.25">
      <c r="A395" s="673"/>
    </row>
    <row r="396" spans="1:1" s="571" customFormat="1" x14ac:dyDescent="0.25">
      <c r="A396" s="673"/>
    </row>
    <row r="397" spans="1:1" s="571" customFormat="1" x14ac:dyDescent="0.25">
      <c r="A397" s="673"/>
    </row>
    <row r="398" spans="1:1" s="571" customFormat="1" x14ac:dyDescent="0.25">
      <c r="A398" s="673"/>
    </row>
    <row r="399" spans="1:1" s="571" customFormat="1" x14ac:dyDescent="0.25">
      <c r="A399" s="673"/>
    </row>
    <row r="400" spans="1:1" s="571" customFormat="1" x14ac:dyDescent="0.25">
      <c r="A400" s="673"/>
    </row>
    <row r="401" spans="1:1" s="571" customFormat="1" x14ac:dyDescent="0.25">
      <c r="A401" s="673"/>
    </row>
    <row r="402" spans="1:1" s="571" customFormat="1" x14ac:dyDescent="0.25">
      <c r="A402" s="673"/>
    </row>
    <row r="403" spans="1:1" s="571" customFormat="1" x14ac:dyDescent="0.25">
      <c r="A403" s="673"/>
    </row>
    <row r="404" spans="1:1" s="571" customFormat="1" x14ac:dyDescent="0.25">
      <c r="A404" s="673"/>
    </row>
    <row r="405" spans="1:1" s="571" customFormat="1" x14ac:dyDescent="0.25">
      <c r="A405" s="673"/>
    </row>
    <row r="406" spans="1:1" s="571" customFormat="1" x14ac:dyDescent="0.25">
      <c r="A406" s="673"/>
    </row>
    <row r="407" spans="1:1" s="571" customFormat="1" x14ac:dyDescent="0.25">
      <c r="A407" s="673"/>
    </row>
    <row r="408" spans="1:1" s="571" customFormat="1" x14ac:dyDescent="0.25">
      <c r="A408" s="673"/>
    </row>
    <row r="409" spans="1:1" s="571" customFormat="1" x14ac:dyDescent="0.25">
      <c r="A409" s="673"/>
    </row>
    <row r="410" spans="1:1" s="571" customFormat="1" x14ac:dyDescent="0.25">
      <c r="A410" s="673"/>
    </row>
    <row r="411" spans="1:1" s="571" customFormat="1" x14ac:dyDescent="0.25">
      <c r="A411" s="673"/>
    </row>
    <row r="412" spans="1:1" s="571" customFormat="1" x14ac:dyDescent="0.25">
      <c r="A412" s="673"/>
    </row>
    <row r="413" spans="1:1" s="571" customFormat="1" x14ac:dyDescent="0.25">
      <c r="A413" s="673"/>
    </row>
    <row r="414" spans="1:1" s="571" customFormat="1" x14ac:dyDescent="0.25">
      <c r="A414" s="673"/>
    </row>
    <row r="415" spans="1:1" s="571" customFormat="1" x14ac:dyDescent="0.25">
      <c r="A415" s="673"/>
    </row>
    <row r="416" spans="1:1" s="571" customFormat="1" x14ac:dyDescent="0.25">
      <c r="A416" s="673"/>
    </row>
    <row r="417" spans="1:1" s="571" customFormat="1" x14ac:dyDescent="0.25">
      <c r="A417" s="673"/>
    </row>
    <row r="418" spans="1:1" s="571" customFormat="1" x14ac:dyDescent="0.25">
      <c r="A418" s="673"/>
    </row>
    <row r="419" spans="1:1" s="571" customFormat="1" x14ac:dyDescent="0.25">
      <c r="A419" s="673"/>
    </row>
    <row r="420" spans="1:1" s="571" customFormat="1" x14ac:dyDescent="0.25">
      <c r="A420" s="673"/>
    </row>
    <row r="421" spans="1:1" s="571" customFormat="1" x14ac:dyDescent="0.25">
      <c r="A421" s="673"/>
    </row>
    <row r="422" spans="1:1" s="571" customFormat="1" x14ac:dyDescent="0.25">
      <c r="A422" s="673"/>
    </row>
    <row r="423" spans="1:1" s="571" customFormat="1" x14ac:dyDescent="0.25">
      <c r="A423" s="673"/>
    </row>
    <row r="424" spans="1:1" s="571" customFormat="1" x14ac:dyDescent="0.25">
      <c r="A424" s="673"/>
    </row>
    <row r="425" spans="1:1" s="571" customFormat="1" x14ac:dyDescent="0.25">
      <c r="A425" s="673"/>
    </row>
    <row r="426" spans="1:1" s="571" customFormat="1" x14ac:dyDescent="0.25">
      <c r="A426" s="673"/>
    </row>
    <row r="427" spans="1:1" s="571" customFormat="1" x14ac:dyDescent="0.25">
      <c r="A427" s="673"/>
    </row>
    <row r="428" spans="1:1" s="571" customFormat="1" x14ac:dyDescent="0.25">
      <c r="A428" s="673"/>
    </row>
    <row r="429" spans="1:1" s="571" customFormat="1" x14ac:dyDescent="0.25">
      <c r="A429" s="673"/>
    </row>
    <row r="430" spans="1:1" s="571" customFormat="1" x14ac:dyDescent="0.25">
      <c r="A430" s="673"/>
    </row>
    <row r="431" spans="1:1" s="571" customFormat="1" x14ac:dyDescent="0.25">
      <c r="A431" s="673"/>
    </row>
    <row r="432" spans="1:1" s="571" customFormat="1" x14ac:dyDescent="0.25">
      <c r="A432" s="673"/>
    </row>
    <row r="433" spans="1:1" s="571" customFormat="1" x14ac:dyDescent="0.25">
      <c r="A433" s="673"/>
    </row>
    <row r="434" spans="1:1" s="571" customFormat="1" x14ac:dyDescent="0.25">
      <c r="A434" s="673"/>
    </row>
    <row r="435" spans="1:1" s="571" customFormat="1" x14ac:dyDescent="0.25">
      <c r="A435" s="673"/>
    </row>
    <row r="436" spans="1:1" s="571" customFormat="1" x14ac:dyDescent="0.25">
      <c r="A436" s="673"/>
    </row>
    <row r="437" spans="1:1" s="571" customFormat="1" x14ac:dyDescent="0.25">
      <c r="A437" s="673"/>
    </row>
    <row r="438" spans="1:1" s="571" customFormat="1" x14ac:dyDescent="0.25">
      <c r="A438" s="673"/>
    </row>
    <row r="439" spans="1:1" s="571" customFormat="1" x14ac:dyDescent="0.25">
      <c r="A439" s="673"/>
    </row>
    <row r="440" spans="1:1" s="571" customFormat="1" x14ac:dyDescent="0.25">
      <c r="A440" s="673"/>
    </row>
    <row r="441" spans="1:1" s="571" customFormat="1" x14ac:dyDescent="0.25">
      <c r="A441" s="673"/>
    </row>
    <row r="442" spans="1:1" s="571" customFormat="1" x14ac:dyDescent="0.25">
      <c r="A442" s="673"/>
    </row>
    <row r="443" spans="1:1" s="571" customFormat="1" x14ac:dyDescent="0.25">
      <c r="A443" s="673"/>
    </row>
    <row r="444" spans="1:1" s="571" customFormat="1" x14ac:dyDescent="0.25">
      <c r="A444" s="673"/>
    </row>
    <row r="445" spans="1:1" s="571" customFormat="1" x14ac:dyDescent="0.25">
      <c r="A445" s="673"/>
    </row>
    <row r="446" spans="1:1" s="571" customFormat="1" x14ac:dyDescent="0.25">
      <c r="A446" s="673"/>
    </row>
    <row r="447" spans="1:1" s="571" customFormat="1" x14ac:dyDescent="0.25">
      <c r="A447" s="673"/>
    </row>
    <row r="448" spans="1:1" s="571" customFormat="1" x14ac:dyDescent="0.25">
      <c r="A448" s="673"/>
    </row>
    <row r="449" spans="1:1" s="571" customFormat="1" x14ac:dyDescent="0.25">
      <c r="A449" s="673"/>
    </row>
    <row r="450" spans="1:1" s="571" customFormat="1" x14ac:dyDescent="0.25">
      <c r="A450" s="673"/>
    </row>
    <row r="451" spans="1:1" s="571" customFormat="1" x14ac:dyDescent="0.25">
      <c r="A451" s="673"/>
    </row>
    <row r="452" spans="1:1" s="571" customFormat="1" x14ac:dyDescent="0.25">
      <c r="A452" s="673"/>
    </row>
    <row r="453" spans="1:1" s="571" customFormat="1" x14ac:dyDescent="0.25">
      <c r="A453" s="673"/>
    </row>
    <row r="454" spans="1:1" s="571" customFormat="1" x14ac:dyDescent="0.25">
      <c r="A454" s="673"/>
    </row>
    <row r="455" spans="1:1" s="571" customFormat="1" x14ac:dyDescent="0.25">
      <c r="A455" s="673"/>
    </row>
    <row r="456" spans="1:1" s="571" customFormat="1" x14ac:dyDescent="0.25">
      <c r="A456" s="673"/>
    </row>
    <row r="457" spans="1:1" s="571" customFormat="1" x14ac:dyDescent="0.25">
      <c r="A457" s="673"/>
    </row>
    <row r="458" spans="1:1" s="571" customFormat="1" x14ac:dyDescent="0.25">
      <c r="A458" s="673"/>
    </row>
    <row r="459" spans="1:1" s="571" customFormat="1" x14ac:dyDescent="0.25">
      <c r="A459" s="673"/>
    </row>
    <row r="460" spans="1:1" s="571" customFormat="1" x14ac:dyDescent="0.25">
      <c r="A460" s="673"/>
    </row>
    <row r="461" spans="1:1" s="571" customFormat="1" x14ac:dyDescent="0.25">
      <c r="A461" s="673"/>
    </row>
    <row r="462" spans="1:1" s="571" customFormat="1" x14ac:dyDescent="0.25">
      <c r="A462" s="673"/>
    </row>
    <row r="463" spans="1:1" s="571" customFormat="1" x14ac:dyDescent="0.25">
      <c r="A463" s="673"/>
    </row>
    <row r="464" spans="1:1" s="571" customFormat="1" x14ac:dyDescent="0.25">
      <c r="A464" s="673"/>
    </row>
    <row r="465" spans="1:1" s="571" customFormat="1" x14ac:dyDescent="0.25">
      <c r="A465" s="673"/>
    </row>
    <row r="466" spans="1:1" s="571" customFormat="1" x14ac:dyDescent="0.25">
      <c r="A466" s="673"/>
    </row>
    <row r="467" spans="1:1" s="571" customFormat="1" x14ac:dyDescent="0.25">
      <c r="A467" s="673"/>
    </row>
    <row r="468" spans="1:1" s="571" customFormat="1" x14ac:dyDescent="0.25">
      <c r="A468" s="673"/>
    </row>
    <row r="469" spans="1:1" s="571" customFormat="1" x14ac:dyDescent="0.25">
      <c r="A469" s="673"/>
    </row>
    <row r="470" spans="1:1" s="571" customFormat="1" x14ac:dyDescent="0.25">
      <c r="A470" s="673"/>
    </row>
    <row r="471" spans="1:1" s="571" customFormat="1" x14ac:dyDescent="0.25">
      <c r="A471" s="673"/>
    </row>
    <row r="472" spans="1:1" s="571" customFormat="1" x14ac:dyDescent="0.25">
      <c r="A472" s="673"/>
    </row>
    <row r="473" spans="1:1" s="571" customFormat="1" x14ac:dyDescent="0.25">
      <c r="A473" s="673"/>
    </row>
    <row r="474" spans="1:1" s="571" customFormat="1" x14ac:dyDescent="0.25">
      <c r="A474" s="673"/>
    </row>
    <row r="475" spans="1:1" s="571" customFormat="1" x14ac:dyDescent="0.25">
      <c r="A475" s="673"/>
    </row>
    <row r="476" spans="1:1" s="571" customFormat="1" x14ac:dyDescent="0.25">
      <c r="A476" s="673"/>
    </row>
    <row r="477" spans="1:1" s="571" customFormat="1" x14ac:dyDescent="0.25">
      <c r="A477" s="673"/>
    </row>
    <row r="478" spans="1:1" s="571" customFormat="1" x14ac:dyDescent="0.25">
      <c r="A478" s="673"/>
    </row>
    <row r="479" spans="1:1" s="571" customFormat="1" x14ac:dyDescent="0.25">
      <c r="A479" s="673"/>
    </row>
    <row r="480" spans="1:1" s="571" customFormat="1" x14ac:dyDescent="0.25">
      <c r="A480" s="673"/>
    </row>
    <row r="481" spans="1:1" s="571" customFormat="1" x14ac:dyDescent="0.25">
      <c r="A481" s="673"/>
    </row>
    <row r="482" spans="1:1" s="571" customFormat="1" x14ac:dyDescent="0.25">
      <c r="A482" s="673"/>
    </row>
    <row r="483" spans="1:1" s="571" customFormat="1" x14ac:dyDescent="0.25">
      <c r="A483" s="673"/>
    </row>
    <row r="484" spans="1:1" s="571" customFormat="1" x14ac:dyDescent="0.25">
      <c r="A484" s="673"/>
    </row>
    <row r="485" spans="1:1" s="571" customFormat="1" x14ac:dyDescent="0.25">
      <c r="A485" s="673"/>
    </row>
    <row r="486" spans="1:1" s="571" customFormat="1" x14ac:dyDescent="0.25">
      <c r="A486" s="673"/>
    </row>
    <row r="487" spans="1:1" s="571" customFormat="1" x14ac:dyDescent="0.25">
      <c r="A487" s="673"/>
    </row>
    <row r="488" spans="1:1" s="571" customFormat="1" x14ac:dyDescent="0.25">
      <c r="A488" s="673"/>
    </row>
    <row r="489" spans="1:1" s="571" customFormat="1" x14ac:dyDescent="0.25">
      <c r="A489" s="673"/>
    </row>
    <row r="490" spans="1:1" s="571" customFormat="1" x14ac:dyDescent="0.25">
      <c r="A490" s="673"/>
    </row>
    <row r="491" spans="1:1" s="571" customFormat="1" x14ac:dyDescent="0.25">
      <c r="A491" s="673"/>
    </row>
    <row r="492" spans="1:1" s="571" customFormat="1" x14ac:dyDescent="0.25">
      <c r="A492" s="673"/>
    </row>
    <row r="493" spans="1:1" s="571" customFormat="1" x14ac:dyDescent="0.25">
      <c r="A493" s="673"/>
    </row>
    <row r="494" spans="1:1" s="571" customFormat="1" x14ac:dyDescent="0.25">
      <c r="A494" s="673"/>
    </row>
    <row r="495" spans="1:1" s="571" customFormat="1" x14ac:dyDescent="0.25">
      <c r="A495" s="673"/>
    </row>
    <row r="496" spans="1:1" s="571" customFormat="1" x14ac:dyDescent="0.25">
      <c r="A496" s="673"/>
    </row>
    <row r="497" spans="1:1" s="571" customFormat="1" x14ac:dyDescent="0.25">
      <c r="A497" s="673"/>
    </row>
    <row r="498" spans="1:1" s="571" customFormat="1" x14ac:dyDescent="0.25">
      <c r="A498" s="673"/>
    </row>
    <row r="499" spans="1:1" s="571" customFormat="1" x14ac:dyDescent="0.25">
      <c r="A499" s="673"/>
    </row>
    <row r="500" spans="1:1" s="571" customFormat="1" x14ac:dyDescent="0.25">
      <c r="A500" s="673"/>
    </row>
    <row r="501" spans="1:1" s="571" customFormat="1" x14ac:dyDescent="0.25">
      <c r="A501" s="673"/>
    </row>
    <row r="502" spans="1:1" s="571" customFormat="1" x14ac:dyDescent="0.25">
      <c r="A502" s="673"/>
    </row>
    <row r="503" spans="1:1" s="571" customFormat="1" x14ac:dyDescent="0.25">
      <c r="A503" s="673"/>
    </row>
    <row r="504" spans="1:1" s="571" customFormat="1" x14ac:dyDescent="0.25">
      <c r="A504" s="673"/>
    </row>
    <row r="505" spans="1:1" s="571" customFormat="1" x14ac:dyDescent="0.25">
      <c r="A505" s="673"/>
    </row>
    <row r="506" spans="1:1" s="571" customFormat="1" x14ac:dyDescent="0.25">
      <c r="A506" s="673"/>
    </row>
    <row r="507" spans="1:1" s="571" customFormat="1" x14ac:dyDescent="0.25">
      <c r="A507" s="673"/>
    </row>
    <row r="508" spans="1:1" s="571" customFormat="1" x14ac:dyDescent="0.25">
      <c r="A508" s="673"/>
    </row>
    <row r="509" spans="1:1" s="571" customFormat="1" x14ac:dyDescent="0.25">
      <c r="A509" s="673"/>
    </row>
    <row r="510" spans="1:1" s="571" customFormat="1" x14ac:dyDescent="0.25">
      <c r="A510" s="673"/>
    </row>
    <row r="511" spans="1:1" s="571" customFormat="1" x14ac:dyDescent="0.25">
      <c r="A511" s="673"/>
    </row>
    <row r="512" spans="1:1" s="571" customFormat="1" x14ac:dyDescent="0.25">
      <c r="A512" s="673"/>
    </row>
    <row r="513" spans="1:1" s="571" customFormat="1" x14ac:dyDescent="0.25">
      <c r="A513" s="673"/>
    </row>
    <row r="514" spans="1:1" s="571" customFormat="1" x14ac:dyDescent="0.25">
      <c r="A514" s="673"/>
    </row>
    <row r="515" spans="1:1" s="571" customFormat="1" x14ac:dyDescent="0.25">
      <c r="A515" s="673"/>
    </row>
    <row r="516" spans="1:1" s="571" customFormat="1" x14ac:dyDescent="0.25">
      <c r="A516" s="673"/>
    </row>
    <row r="517" spans="1:1" s="571" customFormat="1" x14ac:dyDescent="0.25">
      <c r="A517" s="673"/>
    </row>
    <row r="518" spans="1:1" s="571" customFormat="1" x14ac:dyDescent="0.25">
      <c r="A518" s="673"/>
    </row>
    <row r="519" spans="1:1" s="571" customFormat="1" x14ac:dyDescent="0.25">
      <c r="A519" s="673"/>
    </row>
    <row r="520" spans="1:1" s="571" customFormat="1" x14ac:dyDescent="0.25">
      <c r="A520" s="673"/>
    </row>
    <row r="521" spans="1:1" s="571" customFormat="1" x14ac:dyDescent="0.25">
      <c r="A521" s="673"/>
    </row>
    <row r="522" spans="1:1" s="571" customFormat="1" x14ac:dyDescent="0.25">
      <c r="A522" s="673"/>
    </row>
    <row r="523" spans="1:1" s="571" customFormat="1" x14ac:dyDescent="0.25">
      <c r="A523" s="673"/>
    </row>
    <row r="524" spans="1:1" s="571" customFormat="1" x14ac:dyDescent="0.25">
      <c r="A524" s="673"/>
    </row>
    <row r="525" spans="1:1" s="571" customFormat="1" x14ac:dyDescent="0.25">
      <c r="A525" s="673"/>
    </row>
    <row r="526" spans="1:1" s="571" customFormat="1" x14ac:dyDescent="0.25">
      <c r="A526" s="673"/>
    </row>
    <row r="527" spans="1:1" s="571" customFormat="1" x14ac:dyDescent="0.25">
      <c r="A527" s="673"/>
    </row>
    <row r="528" spans="1:1" s="571" customFormat="1" x14ac:dyDescent="0.25">
      <c r="A528" s="673"/>
    </row>
    <row r="529" spans="1:1" s="571" customFormat="1" x14ac:dyDescent="0.25">
      <c r="A529" s="673"/>
    </row>
    <row r="530" spans="1:1" s="571" customFormat="1" x14ac:dyDescent="0.25">
      <c r="A530" s="673"/>
    </row>
    <row r="531" spans="1:1" s="571" customFormat="1" x14ac:dyDescent="0.25">
      <c r="A531" s="673"/>
    </row>
    <row r="532" spans="1:1" s="571" customFormat="1" x14ac:dyDescent="0.25">
      <c r="A532" s="673"/>
    </row>
    <row r="533" spans="1:1" s="571" customFormat="1" x14ac:dyDescent="0.25">
      <c r="A533" s="673"/>
    </row>
    <row r="534" spans="1:1" s="571" customFormat="1" x14ac:dyDescent="0.25">
      <c r="A534" s="673"/>
    </row>
    <row r="535" spans="1:1" s="571" customFormat="1" x14ac:dyDescent="0.25">
      <c r="A535" s="673"/>
    </row>
    <row r="536" spans="1:1" s="571" customFormat="1" x14ac:dyDescent="0.25">
      <c r="A536" s="673"/>
    </row>
    <row r="537" spans="1:1" s="571" customFormat="1" x14ac:dyDescent="0.25">
      <c r="A537" s="673"/>
    </row>
    <row r="538" spans="1:1" s="571" customFormat="1" x14ac:dyDescent="0.25">
      <c r="A538" s="673"/>
    </row>
    <row r="539" spans="1:1" s="571" customFormat="1" x14ac:dyDescent="0.25">
      <c r="A539" s="673"/>
    </row>
    <row r="540" spans="1:1" s="571" customFormat="1" x14ac:dyDescent="0.25">
      <c r="A540" s="673"/>
    </row>
    <row r="541" spans="1:1" s="571" customFormat="1" x14ac:dyDescent="0.25">
      <c r="A541" s="673"/>
    </row>
    <row r="542" spans="1:1" s="571" customFormat="1" x14ac:dyDescent="0.25">
      <c r="A542" s="673"/>
    </row>
    <row r="543" spans="1:1" s="571" customFormat="1" x14ac:dyDescent="0.25">
      <c r="A543" s="673"/>
    </row>
    <row r="544" spans="1:1" s="571" customFormat="1" x14ac:dyDescent="0.25">
      <c r="A544" s="673"/>
    </row>
    <row r="545" spans="1:1" s="571" customFormat="1" x14ac:dyDescent="0.25">
      <c r="A545" s="673"/>
    </row>
    <row r="546" spans="1:1" s="571" customFormat="1" x14ac:dyDescent="0.25">
      <c r="A546" s="673"/>
    </row>
    <row r="547" spans="1:1" s="571" customFormat="1" x14ac:dyDescent="0.25">
      <c r="A547" s="673"/>
    </row>
    <row r="548" spans="1:1" s="571" customFormat="1" x14ac:dyDescent="0.25">
      <c r="A548" s="673"/>
    </row>
    <row r="549" spans="1:1" s="571" customFormat="1" x14ac:dyDescent="0.25">
      <c r="A549" s="673"/>
    </row>
    <row r="550" spans="1:1" s="571" customFormat="1" x14ac:dyDescent="0.25">
      <c r="A550" s="673"/>
    </row>
    <row r="551" spans="1:1" s="571" customFormat="1" x14ac:dyDescent="0.25">
      <c r="A551" s="673"/>
    </row>
    <row r="552" spans="1:1" s="571" customFormat="1" x14ac:dyDescent="0.25">
      <c r="A552" s="673"/>
    </row>
    <row r="553" spans="1:1" s="571" customFormat="1" x14ac:dyDescent="0.25">
      <c r="A553" s="673"/>
    </row>
    <row r="554" spans="1:1" s="571" customFormat="1" x14ac:dyDescent="0.25">
      <c r="A554" s="673"/>
    </row>
    <row r="555" spans="1:1" s="571" customFormat="1" x14ac:dyDescent="0.25">
      <c r="A555" s="673"/>
    </row>
    <row r="556" spans="1:1" s="571" customFormat="1" x14ac:dyDescent="0.25">
      <c r="A556" s="673"/>
    </row>
    <row r="557" spans="1:1" s="571" customFormat="1" x14ac:dyDescent="0.25">
      <c r="A557" s="673"/>
    </row>
    <row r="558" spans="1:1" s="571" customFormat="1" x14ac:dyDescent="0.25">
      <c r="A558" s="673"/>
    </row>
    <row r="559" spans="1:1" s="571" customFormat="1" x14ac:dyDescent="0.25">
      <c r="A559" s="673"/>
    </row>
    <row r="560" spans="1:1" s="571" customFormat="1" x14ac:dyDescent="0.25">
      <c r="A560" s="673"/>
    </row>
    <row r="561" spans="1:1" s="571" customFormat="1" x14ac:dyDescent="0.25">
      <c r="A561" s="673"/>
    </row>
    <row r="562" spans="1:1" s="571" customFormat="1" x14ac:dyDescent="0.25">
      <c r="A562" s="673"/>
    </row>
    <row r="563" spans="1:1" s="571" customFormat="1" x14ac:dyDescent="0.25">
      <c r="A563" s="673"/>
    </row>
    <row r="564" spans="1:1" s="571" customFormat="1" x14ac:dyDescent="0.25">
      <c r="A564" s="673"/>
    </row>
    <row r="565" spans="1:1" s="571" customFormat="1" x14ac:dyDescent="0.25">
      <c r="A565" s="673"/>
    </row>
    <row r="566" spans="1:1" s="571" customFormat="1" x14ac:dyDescent="0.25">
      <c r="A566" s="673"/>
    </row>
    <row r="567" spans="1:1" s="571" customFormat="1" x14ac:dyDescent="0.25">
      <c r="A567" s="673"/>
    </row>
    <row r="568" spans="1:1" s="571" customFormat="1" x14ac:dyDescent="0.25">
      <c r="A568" s="673"/>
    </row>
    <row r="569" spans="1:1" s="571" customFormat="1" x14ac:dyDescent="0.25">
      <c r="A569" s="673"/>
    </row>
    <row r="570" spans="1:1" s="571" customFormat="1" x14ac:dyDescent="0.25">
      <c r="A570" s="673"/>
    </row>
    <row r="571" spans="1:1" s="571" customFormat="1" x14ac:dyDescent="0.25">
      <c r="A571" s="673"/>
    </row>
    <row r="572" spans="1:1" s="571" customFormat="1" x14ac:dyDescent="0.25">
      <c r="A572" s="673"/>
    </row>
    <row r="573" spans="1:1" s="571" customFormat="1" x14ac:dyDescent="0.25">
      <c r="A573" s="673"/>
    </row>
    <row r="574" spans="1:1" s="571" customFormat="1" x14ac:dyDescent="0.25">
      <c r="A574" s="673"/>
    </row>
    <row r="575" spans="1:1" s="571" customFormat="1" x14ac:dyDescent="0.25">
      <c r="A575" s="673"/>
    </row>
    <row r="576" spans="1:1" s="571" customFormat="1" x14ac:dyDescent="0.25">
      <c r="A576" s="673"/>
    </row>
    <row r="577" spans="1:1" s="571" customFormat="1" x14ac:dyDescent="0.25">
      <c r="A577" s="673"/>
    </row>
    <row r="578" spans="1:1" s="571" customFormat="1" x14ac:dyDescent="0.25">
      <c r="A578" s="673"/>
    </row>
    <row r="579" spans="1:1" s="571" customFormat="1" x14ac:dyDescent="0.25">
      <c r="A579" s="673"/>
    </row>
    <row r="580" spans="1:1" s="571" customFormat="1" x14ac:dyDescent="0.25">
      <c r="A580" s="673"/>
    </row>
    <row r="581" spans="1:1" s="571" customFormat="1" x14ac:dyDescent="0.25">
      <c r="A581" s="673"/>
    </row>
    <row r="582" spans="1:1" s="571" customFormat="1" x14ac:dyDescent="0.25">
      <c r="A582" s="673"/>
    </row>
    <row r="583" spans="1:1" s="571" customFormat="1" x14ac:dyDescent="0.25">
      <c r="A583" s="673"/>
    </row>
    <row r="584" spans="1:1" s="571" customFormat="1" x14ac:dyDescent="0.25">
      <c r="A584" s="673"/>
    </row>
    <row r="585" spans="1:1" s="571" customFormat="1" x14ac:dyDescent="0.25">
      <c r="A585" s="673"/>
    </row>
    <row r="586" spans="1:1" s="571" customFormat="1" x14ac:dyDescent="0.25">
      <c r="A586" s="673"/>
    </row>
    <row r="587" spans="1:1" s="571" customFormat="1" x14ac:dyDescent="0.25">
      <c r="A587" s="673"/>
    </row>
    <row r="588" spans="1:1" s="571" customFormat="1" x14ac:dyDescent="0.25">
      <c r="A588" s="673"/>
    </row>
    <row r="589" spans="1:1" s="571" customFormat="1" x14ac:dyDescent="0.25">
      <c r="A589" s="673"/>
    </row>
    <row r="590" spans="1:1" s="571" customFormat="1" x14ac:dyDescent="0.25">
      <c r="A590" s="673"/>
    </row>
    <row r="591" spans="1:1" s="571" customFormat="1" x14ac:dyDescent="0.25">
      <c r="A591" s="673"/>
    </row>
    <row r="592" spans="1:1" s="571" customFormat="1" x14ac:dyDescent="0.25">
      <c r="A592" s="673"/>
    </row>
    <row r="593" spans="1:1" s="571" customFormat="1" x14ac:dyDescent="0.25">
      <c r="A593" s="673"/>
    </row>
    <row r="594" spans="1:1" s="571" customFormat="1" x14ac:dyDescent="0.25">
      <c r="A594" s="673"/>
    </row>
    <row r="595" spans="1:1" s="571" customFormat="1" x14ac:dyDescent="0.25">
      <c r="A595" s="673"/>
    </row>
    <row r="596" spans="1:1" s="571" customFormat="1" x14ac:dyDescent="0.25">
      <c r="A596" s="673"/>
    </row>
    <row r="597" spans="1:1" s="571" customFormat="1" x14ac:dyDescent="0.25">
      <c r="A597" s="673"/>
    </row>
    <row r="598" spans="1:1" s="571" customFormat="1" x14ac:dyDescent="0.25">
      <c r="A598" s="673"/>
    </row>
    <row r="599" spans="1:1" s="571" customFormat="1" x14ac:dyDescent="0.25">
      <c r="A599" s="673"/>
    </row>
    <row r="600" spans="1:1" s="571" customFormat="1" x14ac:dyDescent="0.25">
      <c r="A600" s="673"/>
    </row>
    <row r="601" spans="1:1" s="571" customFormat="1" x14ac:dyDescent="0.25">
      <c r="A601" s="673"/>
    </row>
    <row r="602" spans="1:1" s="571" customFormat="1" x14ac:dyDescent="0.25">
      <c r="A602" s="673"/>
    </row>
    <row r="603" spans="1:1" s="571" customFormat="1" x14ac:dyDescent="0.25">
      <c r="A603" s="673"/>
    </row>
    <row r="604" spans="1:1" s="571" customFormat="1" x14ac:dyDescent="0.25">
      <c r="A604" s="673"/>
    </row>
    <row r="605" spans="1:1" s="571" customFormat="1" x14ac:dyDescent="0.25">
      <c r="A605" s="673"/>
    </row>
    <row r="606" spans="1:1" s="571" customFormat="1" x14ac:dyDescent="0.25">
      <c r="A606" s="673"/>
    </row>
    <row r="607" spans="1:1" s="571" customFormat="1" x14ac:dyDescent="0.25">
      <c r="A607" s="673"/>
    </row>
    <row r="608" spans="1:1" s="571" customFormat="1" x14ac:dyDescent="0.25">
      <c r="A608" s="673"/>
    </row>
    <row r="609" spans="1:1" s="571" customFormat="1" x14ac:dyDescent="0.25">
      <c r="A609" s="673"/>
    </row>
    <row r="610" spans="1:1" s="571" customFormat="1" x14ac:dyDescent="0.25">
      <c r="A610" s="673"/>
    </row>
    <row r="611" spans="1:1" s="571" customFormat="1" x14ac:dyDescent="0.25">
      <c r="A611" s="673"/>
    </row>
    <row r="612" spans="1:1" s="571" customFormat="1" x14ac:dyDescent="0.25">
      <c r="A612" s="673"/>
    </row>
    <row r="613" spans="1:1" s="571" customFormat="1" x14ac:dyDescent="0.25">
      <c r="A613" s="673"/>
    </row>
    <row r="614" spans="1:1" s="571" customFormat="1" x14ac:dyDescent="0.25">
      <c r="A614" s="673"/>
    </row>
    <row r="615" spans="1:1" s="571" customFormat="1" x14ac:dyDescent="0.25">
      <c r="A615" s="673"/>
    </row>
    <row r="616" spans="1:1" s="571" customFormat="1" x14ac:dyDescent="0.25">
      <c r="A616" s="673"/>
    </row>
    <row r="617" spans="1:1" s="571" customFormat="1" x14ac:dyDescent="0.25">
      <c r="A617" s="673"/>
    </row>
    <row r="618" spans="1:1" s="571" customFormat="1" x14ac:dyDescent="0.25">
      <c r="A618" s="673"/>
    </row>
    <row r="619" spans="1:1" s="571" customFormat="1" x14ac:dyDescent="0.25">
      <c r="A619" s="673"/>
    </row>
    <row r="620" spans="1:1" s="571" customFormat="1" x14ac:dyDescent="0.25">
      <c r="A620" s="673"/>
    </row>
    <row r="621" spans="1:1" s="571" customFormat="1" x14ac:dyDescent="0.25">
      <c r="A621" s="673"/>
    </row>
    <row r="622" spans="1:1" s="571" customFormat="1" x14ac:dyDescent="0.25">
      <c r="A622" s="673"/>
    </row>
    <row r="623" spans="1:1" s="571" customFormat="1" x14ac:dyDescent="0.25">
      <c r="A623" s="673"/>
    </row>
    <row r="624" spans="1:1" s="571" customFormat="1" x14ac:dyDescent="0.25">
      <c r="A624" s="673"/>
    </row>
    <row r="625" spans="1:1" s="571" customFormat="1" x14ac:dyDescent="0.25">
      <c r="A625" s="673"/>
    </row>
    <row r="626" spans="1:1" s="571" customFormat="1" x14ac:dyDescent="0.25">
      <c r="A626" s="673"/>
    </row>
    <row r="627" spans="1:1" s="571" customFormat="1" x14ac:dyDescent="0.25">
      <c r="A627" s="673"/>
    </row>
    <row r="628" spans="1:1" s="571" customFormat="1" x14ac:dyDescent="0.25">
      <c r="A628" s="673"/>
    </row>
    <row r="629" spans="1:1" s="571" customFormat="1" x14ac:dyDescent="0.25">
      <c r="A629" s="673"/>
    </row>
    <row r="630" spans="1:1" s="571" customFormat="1" x14ac:dyDescent="0.25">
      <c r="A630" s="673"/>
    </row>
    <row r="631" spans="1:1" s="571" customFormat="1" x14ac:dyDescent="0.25">
      <c r="A631" s="673"/>
    </row>
    <row r="632" spans="1:1" s="571" customFormat="1" x14ac:dyDescent="0.25">
      <c r="A632" s="673"/>
    </row>
    <row r="633" spans="1:1" s="571" customFormat="1" x14ac:dyDescent="0.25">
      <c r="A633" s="673"/>
    </row>
    <row r="634" spans="1:1" s="571" customFormat="1" x14ac:dyDescent="0.25">
      <c r="A634" s="673"/>
    </row>
    <row r="635" spans="1:1" s="571" customFormat="1" x14ac:dyDescent="0.25">
      <c r="A635" s="673"/>
    </row>
    <row r="636" spans="1:1" s="571" customFormat="1" x14ac:dyDescent="0.25">
      <c r="A636" s="673"/>
    </row>
    <row r="637" spans="1:1" s="571" customFormat="1" x14ac:dyDescent="0.25">
      <c r="A637" s="673"/>
    </row>
    <row r="638" spans="1:1" s="571" customFormat="1" x14ac:dyDescent="0.25">
      <c r="A638" s="673"/>
    </row>
    <row r="639" spans="1:1" s="571" customFormat="1" x14ac:dyDescent="0.25">
      <c r="A639" s="673"/>
    </row>
    <row r="640" spans="1:1" s="571" customFormat="1" x14ac:dyDescent="0.25">
      <c r="A640" s="673"/>
    </row>
    <row r="641" spans="1:1" s="571" customFormat="1" x14ac:dyDescent="0.25">
      <c r="A641" s="673"/>
    </row>
    <row r="642" spans="1:1" s="571" customFormat="1" x14ac:dyDescent="0.25">
      <c r="A642" s="673"/>
    </row>
    <row r="643" spans="1:1" s="571" customFormat="1" x14ac:dyDescent="0.25">
      <c r="A643" s="673"/>
    </row>
    <row r="644" spans="1:1" s="571" customFormat="1" x14ac:dyDescent="0.25">
      <c r="A644" s="673"/>
    </row>
    <row r="645" spans="1:1" s="571" customFormat="1" x14ac:dyDescent="0.25">
      <c r="A645" s="673"/>
    </row>
    <row r="646" spans="1:1" s="571" customFormat="1" x14ac:dyDescent="0.25">
      <c r="A646" s="673"/>
    </row>
    <row r="647" spans="1:1" s="571" customFormat="1" x14ac:dyDescent="0.25">
      <c r="A647" s="673"/>
    </row>
    <row r="648" spans="1:1" s="571" customFormat="1" x14ac:dyDescent="0.25">
      <c r="A648" s="673"/>
    </row>
    <row r="649" spans="1:1" s="571" customFormat="1" x14ac:dyDescent="0.25">
      <c r="A649" s="673"/>
    </row>
    <row r="650" spans="1:1" s="571" customFormat="1" x14ac:dyDescent="0.25">
      <c r="A650" s="673"/>
    </row>
    <row r="651" spans="1:1" s="571" customFormat="1" x14ac:dyDescent="0.25">
      <c r="A651" s="673"/>
    </row>
    <row r="652" spans="1:1" s="571" customFormat="1" x14ac:dyDescent="0.25">
      <c r="A652" s="673"/>
    </row>
    <row r="653" spans="1:1" s="571" customFormat="1" x14ac:dyDescent="0.25">
      <c r="A653" s="673"/>
    </row>
    <row r="654" spans="1:1" s="571" customFormat="1" x14ac:dyDescent="0.25">
      <c r="A654" s="673"/>
    </row>
    <row r="655" spans="1:1" s="571" customFormat="1" x14ac:dyDescent="0.25">
      <c r="A655" s="673"/>
    </row>
    <row r="656" spans="1:1" s="571" customFormat="1" x14ac:dyDescent="0.25">
      <c r="A656" s="673"/>
    </row>
    <row r="657" spans="1:1" s="571" customFormat="1" x14ac:dyDescent="0.25">
      <c r="A657" s="673"/>
    </row>
    <row r="658" spans="1:1" s="571" customFormat="1" x14ac:dyDescent="0.25">
      <c r="A658" s="673"/>
    </row>
    <row r="659" spans="1:1" s="571" customFormat="1" x14ac:dyDescent="0.25">
      <c r="A659" s="673"/>
    </row>
    <row r="660" spans="1:1" s="571" customFormat="1" x14ac:dyDescent="0.25">
      <c r="A660" s="673"/>
    </row>
    <row r="661" spans="1:1" s="571" customFormat="1" x14ac:dyDescent="0.25">
      <c r="A661" s="673"/>
    </row>
    <row r="662" spans="1:1" s="571" customFormat="1" x14ac:dyDescent="0.25">
      <c r="A662" s="673"/>
    </row>
    <row r="663" spans="1:1" s="571" customFormat="1" x14ac:dyDescent="0.25">
      <c r="A663" s="673"/>
    </row>
    <row r="664" spans="1:1" s="571" customFormat="1" x14ac:dyDescent="0.25">
      <c r="A664" s="673"/>
    </row>
    <row r="665" spans="1:1" s="571" customFormat="1" x14ac:dyDescent="0.25">
      <c r="A665" s="673"/>
    </row>
    <row r="666" spans="1:1" s="571" customFormat="1" x14ac:dyDescent="0.25">
      <c r="A666" s="673"/>
    </row>
    <row r="667" spans="1:1" s="571" customFormat="1" x14ac:dyDescent="0.25">
      <c r="A667" s="673"/>
    </row>
    <row r="668" spans="1:1" s="571" customFormat="1" x14ac:dyDescent="0.25">
      <c r="A668" s="673"/>
    </row>
    <row r="669" spans="1:1" s="571" customFormat="1" x14ac:dyDescent="0.25">
      <c r="A669" s="673"/>
    </row>
    <row r="670" spans="1:1" s="571" customFormat="1" x14ac:dyDescent="0.25">
      <c r="A670" s="673"/>
    </row>
    <row r="671" spans="1:1" s="571" customFormat="1" x14ac:dyDescent="0.25">
      <c r="A671" s="673"/>
    </row>
    <row r="672" spans="1:1" s="571" customFormat="1" x14ac:dyDescent="0.25">
      <c r="A672" s="673"/>
    </row>
    <row r="673" spans="1:1" s="571" customFormat="1" x14ac:dyDescent="0.25">
      <c r="A673" s="673"/>
    </row>
    <row r="674" spans="1:1" s="571" customFormat="1" x14ac:dyDescent="0.25">
      <c r="A674" s="673"/>
    </row>
    <row r="675" spans="1:1" s="571" customFormat="1" x14ac:dyDescent="0.25">
      <c r="A675" s="673"/>
    </row>
    <row r="676" spans="1:1" s="571" customFormat="1" x14ac:dyDescent="0.25">
      <c r="A676" s="673"/>
    </row>
    <row r="677" spans="1:1" s="571" customFormat="1" x14ac:dyDescent="0.25">
      <c r="A677" s="673"/>
    </row>
    <row r="678" spans="1:1" s="571" customFormat="1" x14ac:dyDescent="0.25">
      <c r="A678" s="673"/>
    </row>
    <row r="679" spans="1:1" s="571" customFormat="1" x14ac:dyDescent="0.25">
      <c r="A679" s="673"/>
    </row>
    <row r="680" spans="1:1" s="571" customFormat="1" x14ac:dyDescent="0.25">
      <c r="A680" s="673"/>
    </row>
    <row r="681" spans="1:1" s="571" customFormat="1" x14ac:dyDescent="0.25">
      <c r="A681" s="673"/>
    </row>
    <row r="682" spans="1:1" s="571" customFormat="1" x14ac:dyDescent="0.25">
      <c r="A682" s="673"/>
    </row>
    <row r="683" spans="1:1" s="571" customFormat="1" x14ac:dyDescent="0.25">
      <c r="A683" s="673"/>
    </row>
    <row r="684" spans="1:1" s="571" customFormat="1" x14ac:dyDescent="0.25">
      <c r="A684" s="673"/>
    </row>
    <row r="685" spans="1:1" s="571" customFormat="1" x14ac:dyDescent="0.25">
      <c r="A685" s="673"/>
    </row>
    <row r="686" spans="1:1" s="571" customFormat="1" x14ac:dyDescent="0.25">
      <c r="A686" s="673"/>
    </row>
    <row r="687" spans="1:1" s="571" customFormat="1" x14ac:dyDescent="0.25">
      <c r="A687" s="673"/>
    </row>
    <row r="688" spans="1:1" s="571" customFormat="1" x14ac:dyDescent="0.25">
      <c r="A688" s="673"/>
    </row>
    <row r="689" spans="1:1" s="571" customFormat="1" x14ac:dyDescent="0.25">
      <c r="A689" s="673"/>
    </row>
    <row r="690" spans="1:1" s="571" customFormat="1" x14ac:dyDescent="0.25">
      <c r="A690" s="673"/>
    </row>
    <row r="691" spans="1:1" s="571" customFormat="1" x14ac:dyDescent="0.25">
      <c r="A691" s="673"/>
    </row>
    <row r="692" spans="1:1" s="571" customFormat="1" x14ac:dyDescent="0.25">
      <c r="A692" s="673"/>
    </row>
    <row r="693" spans="1:1" s="571" customFormat="1" x14ac:dyDescent="0.25">
      <c r="A693" s="673"/>
    </row>
    <row r="694" spans="1:1" s="571" customFormat="1" x14ac:dyDescent="0.25">
      <c r="A694" s="673"/>
    </row>
    <row r="695" spans="1:1" s="571" customFormat="1" x14ac:dyDescent="0.25">
      <c r="A695" s="673"/>
    </row>
    <row r="696" spans="1:1" s="571" customFormat="1" x14ac:dyDescent="0.25">
      <c r="A696" s="673"/>
    </row>
    <row r="697" spans="1:1" s="571" customFormat="1" x14ac:dyDescent="0.25">
      <c r="A697" s="673"/>
    </row>
    <row r="698" spans="1:1" s="571" customFormat="1" x14ac:dyDescent="0.25">
      <c r="A698" s="673"/>
    </row>
    <row r="699" spans="1:1" s="571" customFormat="1" x14ac:dyDescent="0.25">
      <c r="A699" s="673"/>
    </row>
    <row r="700" spans="1:1" s="571" customFormat="1" x14ac:dyDescent="0.25">
      <c r="A700" s="673"/>
    </row>
    <row r="701" spans="1:1" s="571" customFormat="1" x14ac:dyDescent="0.25">
      <c r="A701" s="673"/>
    </row>
    <row r="702" spans="1:1" s="571" customFormat="1" x14ac:dyDescent="0.25">
      <c r="A702" s="673"/>
    </row>
    <row r="703" spans="1:1" s="571" customFormat="1" x14ac:dyDescent="0.25">
      <c r="A703" s="673"/>
    </row>
    <row r="704" spans="1:1" s="571" customFormat="1" x14ac:dyDescent="0.25">
      <c r="A704" s="673"/>
    </row>
    <row r="705" spans="1:1" s="571" customFormat="1" x14ac:dyDescent="0.25">
      <c r="A705" s="673"/>
    </row>
    <row r="706" spans="1:1" s="571" customFormat="1" x14ac:dyDescent="0.25">
      <c r="A706" s="673"/>
    </row>
    <row r="707" spans="1:1" s="571" customFormat="1" x14ac:dyDescent="0.25">
      <c r="A707" s="673"/>
    </row>
    <row r="708" spans="1:1" s="571" customFormat="1" x14ac:dyDescent="0.25">
      <c r="A708" s="673"/>
    </row>
    <row r="709" spans="1:1" s="571" customFormat="1" x14ac:dyDescent="0.25">
      <c r="A709" s="673"/>
    </row>
  </sheetData>
  <hyperlinks>
    <hyperlink ref="F1" location="Index!A1" display="Index" xr:uid="{906DF139-B491-46FD-898F-A9EB8C8426A5}"/>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72141-A1A3-42E5-983F-2D0704C082A3}">
  <sheetPr codeName="Sheet78"/>
  <dimension ref="A1:N41"/>
  <sheetViews>
    <sheetView showGridLines="0" zoomScaleNormal="100" workbookViewId="0"/>
  </sheetViews>
  <sheetFormatPr defaultColWidth="9.140625" defaultRowHeight="15" customHeight="1" x14ac:dyDescent="0.2"/>
  <cols>
    <col min="1" max="1" width="5.5703125" style="8" customWidth="1"/>
    <col min="2" max="2" width="29.5703125" style="8" customWidth="1"/>
    <col min="3" max="4" width="26.5703125" style="8" customWidth="1"/>
    <col min="5" max="12" width="21.42578125" style="8" customWidth="1"/>
    <col min="13" max="16384" width="9.140625" style="8"/>
  </cols>
  <sheetData>
    <row r="1" spans="1:14" ht="15" customHeight="1" x14ac:dyDescent="0.2">
      <c r="A1" s="1" t="s">
        <v>116</v>
      </c>
      <c r="B1" s="1"/>
      <c r="C1" s="1"/>
      <c r="D1" s="1"/>
      <c r="E1" s="1"/>
      <c r="F1" s="1"/>
      <c r="G1" s="1"/>
      <c r="H1" s="1"/>
      <c r="I1" s="1"/>
      <c r="J1" s="1"/>
      <c r="K1" s="1"/>
      <c r="L1" s="1"/>
      <c r="N1" s="1" t="s">
        <v>135</v>
      </c>
    </row>
    <row r="2" spans="1:14" ht="15" customHeight="1" x14ac:dyDescent="0.2">
      <c r="C2" s="1310" t="s">
        <v>2029</v>
      </c>
      <c r="D2" s="1311"/>
      <c r="E2" s="1311"/>
      <c r="F2" s="1311"/>
      <c r="G2" s="1311"/>
      <c r="H2" s="1310" t="s">
        <v>2030</v>
      </c>
      <c r="I2" s="1311"/>
      <c r="J2" s="1311"/>
      <c r="K2" s="1311"/>
      <c r="L2" s="1311"/>
    </row>
    <row r="3" spans="1:14" ht="15" customHeight="1" x14ac:dyDescent="0.2">
      <c r="A3" s="19" t="s">
        <v>322</v>
      </c>
      <c r="B3" s="260"/>
      <c r="C3" s="294">
        <v>46022</v>
      </c>
      <c r="D3" s="294">
        <v>45930</v>
      </c>
      <c r="E3" s="294">
        <v>45838</v>
      </c>
      <c r="F3" s="294">
        <v>45747</v>
      </c>
      <c r="G3" s="294">
        <v>45657</v>
      </c>
      <c r="H3" s="294">
        <v>46022</v>
      </c>
      <c r="I3" s="294">
        <v>45930</v>
      </c>
      <c r="J3" s="294">
        <v>45838</v>
      </c>
      <c r="K3" s="294">
        <v>45747</v>
      </c>
      <c r="L3" s="294">
        <v>45657</v>
      </c>
    </row>
    <row r="4" spans="1:14" ht="22.5" x14ac:dyDescent="0.2">
      <c r="A4" s="19" t="s">
        <v>324</v>
      </c>
      <c r="B4" s="178" t="s">
        <v>2031</v>
      </c>
      <c r="C4" s="275">
        <v>12</v>
      </c>
      <c r="D4" s="275">
        <v>12</v>
      </c>
      <c r="E4" s="275">
        <v>12</v>
      </c>
      <c r="F4" s="275">
        <v>12</v>
      </c>
      <c r="G4" s="275">
        <v>12</v>
      </c>
      <c r="H4" s="404">
        <v>12</v>
      </c>
      <c r="I4" s="404">
        <v>12</v>
      </c>
      <c r="J4" s="404">
        <v>12</v>
      </c>
      <c r="K4" s="404">
        <v>12</v>
      </c>
      <c r="L4" s="404">
        <v>12</v>
      </c>
    </row>
    <row r="5" spans="1:14" ht="15" customHeight="1" x14ac:dyDescent="0.2">
      <c r="A5" s="1327" t="s">
        <v>2032</v>
      </c>
      <c r="B5" s="1328"/>
      <c r="C5" s="1328"/>
      <c r="D5" s="1328"/>
      <c r="E5" s="1328"/>
      <c r="F5" s="1328"/>
      <c r="G5" s="1328"/>
      <c r="H5" s="1328"/>
      <c r="I5" s="1328"/>
      <c r="J5" s="1328"/>
      <c r="K5" s="1328"/>
      <c r="L5" s="1328"/>
    </row>
    <row r="6" spans="1:14" ht="15" customHeight="1" x14ac:dyDescent="0.2">
      <c r="A6" s="177">
        <v>1</v>
      </c>
      <c r="B6" s="178" t="s">
        <v>2033</v>
      </c>
      <c r="C6" s="1315"/>
      <c r="D6" s="1316"/>
      <c r="E6" s="1316"/>
      <c r="F6" s="1316"/>
      <c r="G6" s="1316"/>
      <c r="H6" s="548">
        <v>200198</v>
      </c>
      <c r="I6" s="548">
        <v>201254</v>
      </c>
      <c r="J6" s="548">
        <v>201494</v>
      </c>
      <c r="K6" s="406">
        <v>198791</v>
      </c>
      <c r="L6" s="406">
        <v>194281</v>
      </c>
    </row>
    <row r="7" spans="1:14" ht="15" customHeight="1" x14ac:dyDescent="0.2">
      <c r="A7" s="1327" t="s">
        <v>2034</v>
      </c>
      <c r="B7" s="1328"/>
      <c r="C7" s="1328"/>
      <c r="D7" s="1328"/>
      <c r="E7" s="1328"/>
      <c r="F7" s="1328"/>
      <c r="G7" s="1328"/>
      <c r="H7" s="1328"/>
      <c r="I7" s="1328"/>
      <c r="J7" s="1328"/>
      <c r="K7" s="1328"/>
      <c r="L7" s="1328"/>
    </row>
    <row r="8" spans="1:14" ht="22.5" x14ac:dyDescent="0.2">
      <c r="A8" s="177">
        <v>2</v>
      </c>
      <c r="B8" s="178" t="s">
        <v>2035</v>
      </c>
      <c r="C8" s="544">
        <v>536416</v>
      </c>
      <c r="D8" s="544">
        <v>529846</v>
      </c>
      <c r="E8" s="544">
        <v>522281</v>
      </c>
      <c r="F8" s="406">
        <v>513358</v>
      </c>
      <c r="G8" s="406">
        <v>505763</v>
      </c>
      <c r="H8" s="406">
        <v>36563</v>
      </c>
      <c r="I8" s="406">
        <v>35464</v>
      </c>
      <c r="J8" s="544">
        <v>34056</v>
      </c>
      <c r="K8" s="406">
        <v>32808</v>
      </c>
      <c r="L8" s="406">
        <v>31929</v>
      </c>
    </row>
    <row r="9" spans="1:14" ht="15" customHeight="1" x14ac:dyDescent="0.2">
      <c r="A9" s="177">
        <v>3</v>
      </c>
      <c r="B9" s="405" t="s">
        <v>2036</v>
      </c>
      <c r="C9" s="544">
        <v>368467</v>
      </c>
      <c r="D9" s="544">
        <v>364905</v>
      </c>
      <c r="E9" s="544">
        <v>361566</v>
      </c>
      <c r="F9" s="406">
        <v>360721</v>
      </c>
      <c r="G9" s="406">
        <v>359800</v>
      </c>
      <c r="H9" s="406">
        <v>18423</v>
      </c>
      <c r="I9" s="406">
        <v>18245</v>
      </c>
      <c r="J9" s="544">
        <v>18078</v>
      </c>
      <c r="K9" s="406">
        <v>18036</v>
      </c>
      <c r="L9" s="406">
        <v>17990</v>
      </c>
    </row>
    <row r="10" spans="1:14" ht="15" customHeight="1" x14ac:dyDescent="0.2">
      <c r="A10" s="177">
        <v>4</v>
      </c>
      <c r="B10" s="405" t="s">
        <v>2037</v>
      </c>
      <c r="C10" s="544">
        <v>127698</v>
      </c>
      <c r="D10" s="544">
        <v>121842</v>
      </c>
      <c r="E10" s="544">
        <v>116208</v>
      </c>
      <c r="F10" s="406">
        <v>108145</v>
      </c>
      <c r="G10" s="406">
        <v>102144</v>
      </c>
      <c r="H10" s="406">
        <v>15886</v>
      </c>
      <c r="I10" s="406">
        <v>14957</v>
      </c>
      <c r="J10" s="544">
        <v>14064</v>
      </c>
      <c r="K10" s="406">
        <v>12867</v>
      </c>
      <c r="L10" s="406">
        <v>12054</v>
      </c>
    </row>
    <row r="11" spans="1:14" ht="15" customHeight="1" x14ac:dyDescent="0.2">
      <c r="A11" s="177">
        <v>5</v>
      </c>
      <c r="B11" s="178" t="s">
        <v>2038</v>
      </c>
      <c r="C11" s="544">
        <v>416082</v>
      </c>
      <c r="D11" s="544">
        <v>417918</v>
      </c>
      <c r="E11" s="544">
        <v>412931</v>
      </c>
      <c r="F11" s="406">
        <v>407576</v>
      </c>
      <c r="G11" s="406">
        <v>402522</v>
      </c>
      <c r="H11" s="406">
        <v>148482</v>
      </c>
      <c r="I11" s="406">
        <v>149558</v>
      </c>
      <c r="J11" s="544">
        <v>148192</v>
      </c>
      <c r="K11" s="406">
        <v>145326</v>
      </c>
      <c r="L11" s="406">
        <v>141525</v>
      </c>
    </row>
    <row r="12" spans="1:14" ht="33.75" x14ac:dyDescent="0.2">
      <c r="A12" s="177">
        <v>6</v>
      </c>
      <c r="B12" s="405" t="s">
        <v>2039</v>
      </c>
      <c r="C12" s="544">
        <v>290644</v>
      </c>
      <c r="D12" s="544">
        <v>293374</v>
      </c>
      <c r="E12" s="544">
        <v>289786</v>
      </c>
      <c r="F12" s="406">
        <v>287417</v>
      </c>
      <c r="G12" s="406">
        <v>287387</v>
      </c>
      <c r="H12" s="406">
        <v>72489</v>
      </c>
      <c r="I12" s="406">
        <v>73178</v>
      </c>
      <c r="J12" s="544">
        <v>72282</v>
      </c>
      <c r="K12" s="406">
        <v>71691</v>
      </c>
      <c r="L12" s="406">
        <v>71686</v>
      </c>
    </row>
    <row r="13" spans="1:14" ht="22.5" x14ac:dyDescent="0.2">
      <c r="A13" s="177">
        <v>7</v>
      </c>
      <c r="B13" s="405" t="s">
        <v>2040</v>
      </c>
      <c r="C13" s="544">
        <v>117952</v>
      </c>
      <c r="D13" s="544">
        <v>117169</v>
      </c>
      <c r="E13" s="544">
        <v>115456</v>
      </c>
      <c r="F13" s="406">
        <v>113081</v>
      </c>
      <c r="G13" s="406">
        <v>108511</v>
      </c>
      <c r="H13" s="406">
        <v>68508</v>
      </c>
      <c r="I13" s="406">
        <v>69004</v>
      </c>
      <c r="J13" s="544">
        <v>68220</v>
      </c>
      <c r="K13" s="406">
        <v>66557</v>
      </c>
      <c r="L13" s="406">
        <v>63214</v>
      </c>
    </row>
    <row r="14" spans="1:14" ht="15" customHeight="1" x14ac:dyDescent="0.2">
      <c r="A14" s="177">
        <v>8</v>
      </c>
      <c r="B14" s="405" t="s">
        <v>2041</v>
      </c>
      <c r="C14" s="544">
        <v>7486</v>
      </c>
      <c r="D14" s="544">
        <v>7375</v>
      </c>
      <c r="E14" s="544">
        <v>7690</v>
      </c>
      <c r="F14" s="406">
        <v>7078</v>
      </c>
      <c r="G14" s="406">
        <v>6624</v>
      </c>
      <c r="H14" s="406">
        <v>7486</v>
      </c>
      <c r="I14" s="406">
        <v>7375</v>
      </c>
      <c r="J14" s="544">
        <v>7690</v>
      </c>
      <c r="K14" s="406">
        <v>7078</v>
      </c>
      <c r="L14" s="406">
        <v>6624</v>
      </c>
    </row>
    <row r="15" spans="1:14" ht="15" customHeight="1" x14ac:dyDescent="0.2">
      <c r="A15" s="177">
        <v>9</v>
      </c>
      <c r="B15" s="405" t="s">
        <v>2042</v>
      </c>
      <c r="C15" s="1317"/>
      <c r="D15" s="1318"/>
      <c r="E15" s="1318"/>
      <c r="F15" s="1318"/>
      <c r="G15" s="1318"/>
      <c r="H15" s="406">
        <v>10249</v>
      </c>
      <c r="I15" s="406">
        <v>10765</v>
      </c>
      <c r="J15" s="171">
        <v>11026</v>
      </c>
      <c r="K15" s="275">
        <v>11560</v>
      </c>
      <c r="L15" s="275">
        <v>12110</v>
      </c>
    </row>
    <row r="16" spans="1:14" ht="15" customHeight="1" x14ac:dyDescent="0.2">
      <c r="A16" s="177">
        <v>10</v>
      </c>
      <c r="B16" s="178" t="s">
        <v>2043</v>
      </c>
      <c r="C16" s="544">
        <v>171083</v>
      </c>
      <c r="D16" s="544">
        <v>168648</v>
      </c>
      <c r="E16" s="544">
        <v>166805</v>
      </c>
      <c r="F16" s="406">
        <v>165999</v>
      </c>
      <c r="G16" s="406">
        <v>164148</v>
      </c>
      <c r="H16" s="406">
        <v>33394</v>
      </c>
      <c r="I16" s="406">
        <v>33529</v>
      </c>
      <c r="J16" s="171">
        <v>33378</v>
      </c>
      <c r="K16" s="275">
        <v>33027</v>
      </c>
      <c r="L16" s="275">
        <v>32447</v>
      </c>
    </row>
    <row r="17" spans="1:12" ht="33.75" x14ac:dyDescent="0.2">
      <c r="A17" s="177">
        <v>11</v>
      </c>
      <c r="B17" s="405" t="s">
        <v>2044</v>
      </c>
      <c r="C17" s="544">
        <v>10862</v>
      </c>
      <c r="D17" s="544">
        <v>11322</v>
      </c>
      <c r="E17" s="544">
        <v>11198</v>
      </c>
      <c r="F17" s="406">
        <v>10946</v>
      </c>
      <c r="G17" s="406">
        <v>10588</v>
      </c>
      <c r="H17" s="406">
        <v>10862</v>
      </c>
      <c r="I17" s="406">
        <v>11322</v>
      </c>
      <c r="J17" s="171">
        <v>11198</v>
      </c>
      <c r="K17" s="275">
        <v>10946</v>
      </c>
      <c r="L17" s="275">
        <v>10588</v>
      </c>
    </row>
    <row r="18" spans="1:12" ht="22.5" x14ac:dyDescent="0.2">
      <c r="A18" s="177">
        <v>12</v>
      </c>
      <c r="B18" s="405" t="s">
        <v>2045</v>
      </c>
      <c r="C18" s="544">
        <v>1159</v>
      </c>
      <c r="D18" s="544">
        <v>924</v>
      </c>
      <c r="E18" s="544">
        <v>940</v>
      </c>
      <c r="F18" s="406">
        <v>736</v>
      </c>
      <c r="G18" s="406">
        <v>681</v>
      </c>
      <c r="H18" s="406">
        <v>1159</v>
      </c>
      <c r="I18" s="406">
        <v>924</v>
      </c>
      <c r="J18" s="171">
        <v>940</v>
      </c>
      <c r="K18" s="275">
        <v>736</v>
      </c>
      <c r="L18" s="275">
        <v>681</v>
      </c>
    </row>
    <row r="19" spans="1:12" ht="15" customHeight="1" x14ac:dyDescent="0.2">
      <c r="A19" s="177">
        <v>13</v>
      </c>
      <c r="B19" s="405" t="s">
        <v>2046</v>
      </c>
      <c r="C19" s="544">
        <v>159062</v>
      </c>
      <c r="D19" s="544">
        <v>156402</v>
      </c>
      <c r="E19" s="544">
        <v>154666</v>
      </c>
      <c r="F19" s="406">
        <v>154317</v>
      </c>
      <c r="G19" s="406">
        <v>152879</v>
      </c>
      <c r="H19" s="406">
        <v>21373</v>
      </c>
      <c r="I19" s="406">
        <v>21283</v>
      </c>
      <c r="J19" s="171">
        <v>21240</v>
      </c>
      <c r="K19" s="275">
        <v>21345</v>
      </c>
      <c r="L19" s="275">
        <v>21178</v>
      </c>
    </row>
    <row r="20" spans="1:12" ht="15" customHeight="1" x14ac:dyDescent="0.2">
      <c r="A20" s="177">
        <v>14</v>
      </c>
      <c r="B20" s="178" t="s">
        <v>2047</v>
      </c>
      <c r="C20" s="544">
        <v>9392</v>
      </c>
      <c r="D20" s="544">
        <v>9854</v>
      </c>
      <c r="E20" s="548">
        <v>10269</v>
      </c>
      <c r="F20" s="548">
        <v>10861</v>
      </c>
      <c r="G20" s="406">
        <v>11373</v>
      </c>
      <c r="H20" s="406">
        <v>8153</v>
      </c>
      <c r="I20" s="406">
        <v>8625</v>
      </c>
      <c r="J20" s="154">
        <v>9091</v>
      </c>
      <c r="K20" s="154">
        <v>9665</v>
      </c>
      <c r="L20" s="154">
        <v>10216</v>
      </c>
    </row>
    <row r="21" spans="1:12" ht="15" customHeight="1" x14ac:dyDescent="0.2">
      <c r="A21" s="177">
        <v>15</v>
      </c>
      <c r="B21" s="178" t="s">
        <v>2048</v>
      </c>
      <c r="C21" s="544">
        <v>149876</v>
      </c>
      <c r="D21" s="544">
        <v>149087</v>
      </c>
      <c r="E21" s="548">
        <v>146393</v>
      </c>
      <c r="F21" s="548">
        <v>145706</v>
      </c>
      <c r="G21" s="406">
        <v>144327</v>
      </c>
      <c r="H21" s="406">
        <v>8577</v>
      </c>
      <c r="I21" s="406">
        <v>7878</v>
      </c>
      <c r="J21" s="154">
        <v>7225</v>
      </c>
      <c r="K21" s="154">
        <v>6797</v>
      </c>
      <c r="L21" s="154">
        <v>6415</v>
      </c>
    </row>
    <row r="22" spans="1:12" ht="15" customHeight="1" x14ac:dyDescent="0.2">
      <c r="A22" s="177">
        <v>16</v>
      </c>
      <c r="B22" s="178" t="s">
        <v>2049</v>
      </c>
      <c r="C22" s="1317"/>
      <c r="D22" s="1318"/>
      <c r="E22" s="1318"/>
      <c r="F22" s="1318"/>
      <c r="G22" s="1318"/>
      <c r="H22" s="406">
        <v>245418</v>
      </c>
      <c r="I22" s="406">
        <v>245819</v>
      </c>
      <c r="J22" s="154">
        <v>242968</v>
      </c>
      <c r="K22" s="154">
        <v>239183</v>
      </c>
      <c r="L22" s="154">
        <v>234642</v>
      </c>
    </row>
    <row r="23" spans="1:12" ht="15" customHeight="1" x14ac:dyDescent="0.2">
      <c r="A23" s="1329" t="s">
        <v>2050</v>
      </c>
      <c r="B23" s="1330"/>
      <c r="C23" s="1330"/>
      <c r="D23" s="1330"/>
      <c r="E23" s="1330"/>
      <c r="F23" s="1330"/>
      <c r="G23" s="1330"/>
      <c r="H23" s="1330"/>
      <c r="I23" s="1330"/>
      <c r="J23" s="1330"/>
      <c r="K23" s="1330"/>
      <c r="L23" s="1330"/>
    </row>
    <row r="24" spans="1:12" ht="15" customHeight="1" x14ac:dyDescent="0.2">
      <c r="A24" s="177">
        <v>17</v>
      </c>
      <c r="B24" s="178" t="s">
        <v>2051</v>
      </c>
      <c r="C24" s="171">
        <v>119775</v>
      </c>
      <c r="D24" s="171">
        <v>118428</v>
      </c>
      <c r="E24" s="171">
        <v>115645</v>
      </c>
      <c r="F24" s="275">
        <v>109105</v>
      </c>
      <c r="G24" s="275">
        <v>100622</v>
      </c>
      <c r="H24" s="275">
        <v>15427</v>
      </c>
      <c r="I24" s="275">
        <v>15361</v>
      </c>
      <c r="J24" s="544">
        <v>15312</v>
      </c>
      <c r="K24" s="406">
        <v>15743</v>
      </c>
      <c r="L24" s="406">
        <v>15767</v>
      </c>
    </row>
    <row r="25" spans="1:12" ht="22.5" x14ac:dyDescent="0.2">
      <c r="A25" s="177">
        <v>18</v>
      </c>
      <c r="B25" s="178" t="s">
        <v>2052</v>
      </c>
      <c r="C25" s="171">
        <v>38513</v>
      </c>
      <c r="D25" s="171">
        <v>37263</v>
      </c>
      <c r="E25" s="171">
        <v>35963</v>
      </c>
      <c r="F25" s="275">
        <v>35276</v>
      </c>
      <c r="G25" s="275">
        <v>34827</v>
      </c>
      <c r="H25" s="275">
        <v>31280</v>
      </c>
      <c r="I25" s="275">
        <v>30047</v>
      </c>
      <c r="J25" s="548">
        <v>28644</v>
      </c>
      <c r="K25" s="548">
        <v>27969</v>
      </c>
      <c r="L25" s="548">
        <v>27425</v>
      </c>
    </row>
    <row r="26" spans="1:12" ht="15" customHeight="1" x14ac:dyDescent="0.2">
      <c r="A26" s="177">
        <v>19</v>
      </c>
      <c r="B26" s="178" t="s">
        <v>2053</v>
      </c>
      <c r="C26" s="171">
        <v>250660</v>
      </c>
      <c r="D26" s="171">
        <v>253829</v>
      </c>
      <c r="E26" s="171">
        <v>250526</v>
      </c>
      <c r="F26" s="275">
        <v>248163</v>
      </c>
      <c r="G26" s="154">
        <v>248915</v>
      </c>
      <c r="H26" s="275">
        <v>55870</v>
      </c>
      <c r="I26" s="275">
        <v>56521</v>
      </c>
      <c r="J26" s="548">
        <v>55993</v>
      </c>
      <c r="K26" s="548">
        <v>55744</v>
      </c>
      <c r="L26" s="548">
        <v>55391</v>
      </c>
    </row>
    <row r="27" spans="1:12" ht="35.450000000000003" customHeight="1" x14ac:dyDescent="0.2">
      <c r="A27" s="1331" t="s">
        <v>2054</v>
      </c>
      <c r="B27" s="1323" t="s">
        <v>2055</v>
      </c>
      <c r="C27" s="1317"/>
      <c r="D27" s="1318"/>
      <c r="E27" s="1318"/>
      <c r="F27" s="1318"/>
      <c r="G27" s="1318"/>
      <c r="H27" s="1312">
        <v>78</v>
      </c>
      <c r="I27" s="1312">
        <v>83</v>
      </c>
      <c r="J27" s="1319">
        <v>107</v>
      </c>
      <c r="K27" s="1319">
        <v>131</v>
      </c>
      <c r="L27" s="1319">
        <v>129</v>
      </c>
    </row>
    <row r="28" spans="1:12" ht="35.450000000000003" customHeight="1" x14ac:dyDescent="0.2">
      <c r="A28" s="1332"/>
      <c r="B28" s="1324"/>
      <c r="C28" s="1317"/>
      <c r="D28" s="1318"/>
      <c r="E28" s="1318"/>
      <c r="F28" s="1318"/>
      <c r="G28" s="1318"/>
      <c r="H28" s="1184"/>
      <c r="I28" s="1184"/>
      <c r="J28" s="1320"/>
      <c r="K28" s="1320"/>
      <c r="L28" s="1320"/>
    </row>
    <row r="29" spans="1:12" ht="15" customHeight="1" x14ac:dyDescent="0.2">
      <c r="A29" s="1331" t="s">
        <v>2056</v>
      </c>
      <c r="B29" s="1323" t="s">
        <v>2057</v>
      </c>
      <c r="C29" s="1317"/>
      <c r="D29" s="1318"/>
      <c r="E29" s="1318"/>
      <c r="F29" s="1318"/>
      <c r="G29" s="1318"/>
      <c r="H29" s="1312"/>
      <c r="I29" s="545"/>
      <c r="J29" s="1312"/>
      <c r="K29" s="1321"/>
      <c r="L29" s="1321"/>
    </row>
    <row r="30" spans="1:12" ht="15" customHeight="1" x14ac:dyDescent="0.2">
      <c r="A30" s="1332"/>
      <c r="B30" s="1324"/>
      <c r="C30" s="1317"/>
      <c r="D30" s="1318"/>
      <c r="E30" s="1318"/>
      <c r="F30" s="1318"/>
      <c r="G30" s="1318"/>
      <c r="H30" s="1184"/>
      <c r="I30" s="525"/>
      <c r="J30" s="1184"/>
      <c r="K30" s="1322"/>
      <c r="L30" s="1322"/>
    </row>
    <row r="31" spans="1:12" ht="15" customHeight="1" x14ac:dyDescent="0.2">
      <c r="A31" s="177">
        <v>20</v>
      </c>
      <c r="B31" s="178" t="s">
        <v>2058</v>
      </c>
      <c r="C31" s="544">
        <v>408948</v>
      </c>
      <c r="D31" s="544">
        <v>409520</v>
      </c>
      <c r="E31" s="544">
        <v>402134</v>
      </c>
      <c r="F31" s="406">
        <v>392544</v>
      </c>
      <c r="G31" s="406">
        <v>384364</v>
      </c>
      <c r="H31" s="275">
        <v>102499</v>
      </c>
      <c r="I31" s="275">
        <v>101846</v>
      </c>
      <c r="J31" s="171">
        <v>99842</v>
      </c>
      <c r="K31" s="171">
        <v>99325</v>
      </c>
      <c r="L31" s="275">
        <v>98454</v>
      </c>
    </row>
    <row r="32" spans="1:12" ht="15" customHeight="1" x14ac:dyDescent="0.2">
      <c r="A32" s="1331" t="s">
        <v>692</v>
      </c>
      <c r="B32" s="1341" t="s">
        <v>2059</v>
      </c>
      <c r="C32" s="526"/>
      <c r="D32" s="526"/>
      <c r="E32" s="545"/>
      <c r="F32" s="343"/>
      <c r="G32" s="343"/>
      <c r="H32" s="1312"/>
      <c r="I32" s="545"/>
      <c r="J32" s="1312"/>
      <c r="K32" s="1321"/>
      <c r="L32" s="1321"/>
    </row>
    <row r="33" spans="1:12" ht="15" customHeight="1" x14ac:dyDescent="0.2">
      <c r="A33" s="1332"/>
      <c r="B33" s="1342"/>
      <c r="C33" s="527"/>
      <c r="D33" s="527"/>
      <c r="E33" s="525"/>
      <c r="F33" s="344"/>
      <c r="G33" s="344"/>
      <c r="H33" s="1184"/>
      <c r="I33" s="525"/>
      <c r="J33" s="1184"/>
      <c r="K33" s="1322"/>
      <c r="L33" s="1322"/>
    </row>
    <row r="34" spans="1:12" ht="15" customHeight="1" x14ac:dyDescent="0.2">
      <c r="A34" s="1331" t="s">
        <v>694</v>
      </c>
      <c r="B34" s="1341" t="s">
        <v>2060</v>
      </c>
      <c r="C34" s="526"/>
      <c r="D34" s="526"/>
      <c r="E34" s="545"/>
      <c r="F34" s="343"/>
      <c r="G34" s="343"/>
      <c r="H34" s="1312"/>
      <c r="I34" s="545"/>
      <c r="J34" s="1312"/>
      <c r="K34" s="1321"/>
      <c r="L34" s="1321"/>
    </row>
    <row r="35" spans="1:12" ht="15" customHeight="1" x14ac:dyDescent="0.2">
      <c r="A35" s="1332"/>
      <c r="B35" s="1342"/>
      <c r="C35" s="527"/>
      <c r="D35" s="527"/>
      <c r="E35" s="525"/>
      <c r="F35" s="344"/>
      <c r="G35" s="344"/>
      <c r="H35" s="1184"/>
      <c r="I35" s="525"/>
      <c r="J35" s="1184"/>
      <c r="K35" s="1322"/>
      <c r="L35" s="1322"/>
    </row>
    <row r="36" spans="1:12" ht="15" customHeight="1" x14ac:dyDescent="0.2">
      <c r="A36" s="1331" t="s">
        <v>696</v>
      </c>
      <c r="B36" s="1341" t="s">
        <v>2061</v>
      </c>
      <c r="C36" s="1325">
        <v>404841</v>
      </c>
      <c r="D36" s="1325">
        <v>405625</v>
      </c>
      <c r="E36" s="1325">
        <v>398668</v>
      </c>
      <c r="F36" s="1337">
        <v>389161</v>
      </c>
      <c r="G36" s="1337">
        <v>380921</v>
      </c>
      <c r="H36" s="1312">
        <v>102499</v>
      </c>
      <c r="I36" s="1312">
        <v>101846</v>
      </c>
      <c r="J36" s="1333">
        <v>99842</v>
      </c>
      <c r="K36" s="1313">
        <v>99325</v>
      </c>
      <c r="L36" s="1335">
        <v>98454</v>
      </c>
    </row>
    <row r="37" spans="1:12" ht="15" customHeight="1" x14ac:dyDescent="0.2">
      <c r="A37" s="1332"/>
      <c r="B37" s="1342"/>
      <c r="C37" s="1326"/>
      <c r="D37" s="1326"/>
      <c r="E37" s="1326">
        <v>0</v>
      </c>
      <c r="F37" s="1338">
        <v>0</v>
      </c>
      <c r="G37" s="1338">
        <v>0</v>
      </c>
      <c r="H37" s="1184"/>
      <c r="I37" s="1184"/>
      <c r="J37" s="1334">
        <v>151144.49471916666</v>
      </c>
      <c r="K37" s="1314">
        <v>99476.022315833354</v>
      </c>
      <c r="L37" s="1336">
        <v>194333.23792991668</v>
      </c>
    </row>
    <row r="38" spans="1:12" ht="15" customHeight="1" x14ac:dyDescent="0.2">
      <c r="A38" s="1339" t="s">
        <v>2062</v>
      </c>
      <c r="B38" s="1340"/>
      <c r="C38" s="1340"/>
      <c r="D38" s="1340"/>
      <c r="E38" s="1340"/>
      <c r="F38" s="1340"/>
      <c r="G38" s="1340"/>
      <c r="H38" s="1340"/>
      <c r="I38" s="1340"/>
      <c r="J38" s="1340"/>
      <c r="K38" s="1340"/>
      <c r="L38" s="1340"/>
    </row>
    <row r="39" spans="1:12" ht="15" customHeight="1" x14ac:dyDescent="0.2">
      <c r="A39" s="126" t="s">
        <v>2063</v>
      </c>
      <c r="B39" s="32" t="s">
        <v>2064</v>
      </c>
      <c r="C39" s="1317"/>
      <c r="D39" s="1318"/>
      <c r="E39" s="1318"/>
      <c r="F39" s="1318"/>
      <c r="G39" s="1318"/>
      <c r="H39" s="546">
        <v>200198</v>
      </c>
      <c r="I39" s="546">
        <v>201254</v>
      </c>
      <c r="J39" s="546">
        <v>201494</v>
      </c>
      <c r="K39" s="546">
        <v>198791</v>
      </c>
      <c r="L39" s="162">
        <v>194281</v>
      </c>
    </row>
    <row r="40" spans="1:12" ht="15" customHeight="1" x14ac:dyDescent="0.2">
      <c r="A40" s="126">
        <v>22</v>
      </c>
      <c r="B40" s="32" t="s">
        <v>2065</v>
      </c>
      <c r="C40" s="1317"/>
      <c r="D40" s="1318"/>
      <c r="E40" s="1318"/>
      <c r="F40" s="1318"/>
      <c r="G40" s="1318"/>
      <c r="H40" s="546">
        <v>142919</v>
      </c>
      <c r="I40" s="546">
        <v>143973</v>
      </c>
      <c r="J40" s="546">
        <v>143126</v>
      </c>
      <c r="K40" s="546">
        <v>139858</v>
      </c>
      <c r="L40" s="162">
        <v>136188</v>
      </c>
    </row>
    <row r="41" spans="1:12" ht="15" customHeight="1" x14ac:dyDescent="0.2">
      <c r="A41" s="126">
        <v>23</v>
      </c>
      <c r="B41" s="32" t="s">
        <v>2066</v>
      </c>
      <c r="C41" s="1317"/>
      <c r="D41" s="1318"/>
      <c r="E41" s="1318"/>
      <c r="F41" s="1318"/>
      <c r="G41" s="1318"/>
      <c r="H41" s="163">
        <v>1.4</v>
      </c>
      <c r="I41" s="163">
        <v>1.4</v>
      </c>
      <c r="J41" s="461">
        <v>1.41</v>
      </c>
      <c r="K41" s="547">
        <v>1.42</v>
      </c>
      <c r="L41" s="163">
        <v>1.43</v>
      </c>
    </row>
  </sheetData>
  <mergeCells count="53">
    <mergeCell ref="C39:G39"/>
    <mergeCell ref="F36:F37"/>
    <mergeCell ref="C40:G40"/>
    <mergeCell ref="C41:G41"/>
    <mergeCell ref="A32:A33"/>
    <mergeCell ref="A34:A35"/>
    <mergeCell ref="A36:A37"/>
    <mergeCell ref="A38:L38"/>
    <mergeCell ref="B36:B37"/>
    <mergeCell ref="H36:H37"/>
    <mergeCell ref="B32:B33"/>
    <mergeCell ref="H32:H33"/>
    <mergeCell ref="L32:L33"/>
    <mergeCell ref="B34:B35"/>
    <mergeCell ref="L34:L35"/>
    <mergeCell ref="J32:J33"/>
    <mergeCell ref="K32:K33"/>
    <mergeCell ref="E36:E37"/>
    <mergeCell ref="A5:L5"/>
    <mergeCell ref="A7:L7"/>
    <mergeCell ref="A23:L23"/>
    <mergeCell ref="A27:A28"/>
    <mergeCell ref="A29:A30"/>
    <mergeCell ref="L27:L28"/>
    <mergeCell ref="L29:L30"/>
    <mergeCell ref="K29:K30"/>
    <mergeCell ref="K27:K28"/>
    <mergeCell ref="J29:J30"/>
    <mergeCell ref="I27:I28"/>
    <mergeCell ref="J36:J37"/>
    <mergeCell ref="L36:L37"/>
    <mergeCell ref="G36:G37"/>
    <mergeCell ref="B27:B28"/>
    <mergeCell ref="B29:B30"/>
    <mergeCell ref="D36:D37"/>
    <mergeCell ref="C36:C37"/>
    <mergeCell ref="I36:I37"/>
    <mergeCell ref="C2:G2"/>
    <mergeCell ref="H2:L2"/>
    <mergeCell ref="H27:H28"/>
    <mergeCell ref="H29:H30"/>
    <mergeCell ref="K36:K37"/>
    <mergeCell ref="H34:H35"/>
    <mergeCell ref="C6:G6"/>
    <mergeCell ref="C15:G15"/>
    <mergeCell ref="C22:G22"/>
    <mergeCell ref="C27:G27"/>
    <mergeCell ref="C28:G28"/>
    <mergeCell ref="C29:G29"/>
    <mergeCell ref="C30:G30"/>
    <mergeCell ref="J27:J28"/>
    <mergeCell ref="J34:J35"/>
    <mergeCell ref="K34:K35"/>
  </mergeCells>
  <hyperlinks>
    <hyperlink ref="N1" location="Index!A1" display="Index" xr:uid="{DE4A7BA1-22EA-4003-97F4-B4D87D691061}"/>
  </hyperlinks>
  <pageMargins left="0.70866141732283472" right="0.70866141732283472" top="0.74803149606299213" bottom="0.74803149606299213" header="0.31496062992125984" footer="0.31496062992125984"/>
  <pageSetup paperSize="9" orientation="landscape" r:id="rId1"/>
  <headerFooter>
    <oddHeader>&amp;CEN
Annex XIII</oddHeader>
    <oddFooter>&amp;C&amp;P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2EEE1-7FA6-473F-B49B-0AE2D31AC115}">
  <sheetPr codeName="Sheet81"/>
  <dimension ref="A1:I83"/>
  <sheetViews>
    <sheetView showGridLines="0" zoomScaleNormal="100" workbookViewId="0"/>
  </sheetViews>
  <sheetFormatPr defaultColWidth="9.140625" defaultRowHeight="15" customHeight="1" x14ac:dyDescent="0.2"/>
  <cols>
    <col min="1" max="1" width="9.140625" style="8"/>
    <col min="2" max="2" width="39.42578125" style="8" customWidth="1"/>
    <col min="3" max="3" width="15" style="8" bestFit="1" customWidth="1"/>
    <col min="4" max="4" width="16" style="8" customWidth="1"/>
    <col min="5" max="5" width="15" style="8" bestFit="1" customWidth="1"/>
    <col min="6" max="6" width="16" style="8" bestFit="1" customWidth="1"/>
    <col min="7" max="7" width="16.42578125" style="8" bestFit="1" customWidth="1"/>
    <col min="8" max="9" width="13.5703125" style="8" customWidth="1"/>
    <col min="10" max="16384" width="9.140625" style="8"/>
  </cols>
  <sheetData>
    <row r="1" spans="1:9" ht="15" customHeight="1" x14ac:dyDescent="0.2">
      <c r="A1" s="572" t="s">
        <v>2067</v>
      </c>
      <c r="B1" s="572"/>
      <c r="C1" s="572"/>
      <c r="D1" s="572"/>
      <c r="E1" s="572"/>
      <c r="F1" s="572"/>
      <c r="G1" s="572"/>
      <c r="I1" s="1" t="s">
        <v>135</v>
      </c>
    </row>
    <row r="2" spans="1:9" ht="15" customHeight="1" x14ac:dyDescent="0.2">
      <c r="A2" s="1345">
        <v>2025</v>
      </c>
      <c r="B2" s="1346"/>
      <c r="C2" s="1250" t="s">
        <v>2068</v>
      </c>
      <c r="D2" s="1250"/>
      <c r="E2" s="1250"/>
      <c r="F2" s="1250"/>
      <c r="G2" s="69" t="s">
        <v>2069</v>
      </c>
    </row>
    <row r="3" spans="1:9" ht="15" customHeight="1" x14ac:dyDescent="0.2">
      <c r="A3" s="1347"/>
      <c r="B3" s="1348"/>
      <c r="C3" s="69" t="s">
        <v>2070</v>
      </c>
      <c r="D3" s="69" t="s">
        <v>2071</v>
      </c>
      <c r="E3" s="69" t="s">
        <v>2072</v>
      </c>
      <c r="F3" s="69" t="s">
        <v>2073</v>
      </c>
      <c r="G3" s="69"/>
    </row>
    <row r="4" spans="1:9" ht="15" customHeight="1" x14ac:dyDescent="0.2">
      <c r="A4" s="348" t="s">
        <v>2074</v>
      </c>
      <c r="B4" s="348"/>
      <c r="C4" s="348"/>
      <c r="D4" s="349"/>
      <c r="E4" s="348"/>
      <c r="F4" s="348"/>
      <c r="G4" s="348"/>
    </row>
    <row r="5" spans="1:9" ht="15" customHeight="1" x14ac:dyDescent="0.2">
      <c r="A5" s="383">
        <v>1</v>
      </c>
      <c r="B5" s="350" t="s">
        <v>2075</v>
      </c>
      <c r="C5" s="914">
        <v>56179</v>
      </c>
      <c r="D5" s="915">
        <v>1500</v>
      </c>
      <c r="E5" s="915">
        <v>1276</v>
      </c>
      <c r="F5" s="916">
        <v>9207</v>
      </c>
      <c r="G5" s="916">
        <v>65385</v>
      </c>
    </row>
    <row r="6" spans="1:9" ht="15" customHeight="1" x14ac:dyDescent="0.2">
      <c r="A6" s="70">
        <v>2</v>
      </c>
      <c r="B6" s="354" t="s">
        <v>2076</v>
      </c>
      <c r="C6" s="917">
        <v>56179</v>
      </c>
      <c r="D6" s="917">
        <v>1500</v>
      </c>
      <c r="E6" s="917">
        <v>1276</v>
      </c>
      <c r="F6" s="918">
        <v>9207</v>
      </c>
      <c r="G6" s="918">
        <v>65385</v>
      </c>
    </row>
    <row r="7" spans="1:9" ht="15" customHeight="1" x14ac:dyDescent="0.2">
      <c r="A7" s="70">
        <v>3</v>
      </c>
      <c r="B7" s="354" t="s">
        <v>2077</v>
      </c>
      <c r="C7" s="919"/>
      <c r="D7" s="917">
        <v>0</v>
      </c>
      <c r="E7" s="917">
        <v>0</v>
      </c>
      <c r="F7" s="918">
        <v>0</v>
      </c>
      <c r="G7" s="918">
        <v>0</v>
      </c>
    </row>
    <row r="8" spans="1:9" ht="15" customHeight="1" x14ac:dyDescent="0.2">
      <c r="A8" s="384">
        <v>4</v>
      </c>
      <c r="B8" s="350" t="s">
        <v>2078</v>
      </c>
      <c r="C8" s="919"/>
      <c r="D8" s="915">
        <v>525643</v>
      </c>
      <c r="E8" s="915">
        <v>11516</v>
      </c>
      <c r="F8" s="915">
        <v>5711</v>
      </c>
      <c r="G8" s="915">
        <v>508574</v>
      </c>
    </row>
    <row r="9" spans="1:9" ht="15" customHeight="1" x14ac:dyDescent="0.2">
      <c r="A9" s="70">
        <v>5</v>
      </c>
      <c r="B9" s="354" t="s">
        <v>2036</v>
      </c>
      <c r="C9" s="919"/>
      <c r="D9" s="918">
        <v>380726</v>
      </c>
      <c r="E9" s="918">
        <v>7673</v>
      </c>
      <c r="F9" s="918">
        <v>2745</v>
      </c>
      <c r="G9" s="918">
        <v>371724</v>
      </c>
    </row>
    <row r="10" spans="1:9" ht="15" customHeight="1" x14ac:dyDescent="0.2">
      <c r="A10" s="70">
        <v>6</v>
      </c>
      <c r="B10" s="354" t="s">
        <v>2037</v>
      </c>
      <c r="C10" s="919"/>
      <c r="D10" s="918">
        <v>144917</v>
      </c>
      <c r="E10" s="918">
        <v>3843</v>
      </c>
      <c r="F10" s="918">
        <v>2966</v>
      </c>
      <c r="G10" s="918">
        <v>136850</v>
      </c>
    </row>
    <row r="11" spans="1:9" ht="15" customHeight="1" x14ac:dyDescent="0.2">
      <c r="A11" s="384">
        <v>7</v>
      </c>
      <c r="B11" s="350" t="s">
        <v>2079</v>
      </c>
      <c r="C11" s="919"/>
      <c r="D11" s="915">
        <v>304095</v>
      </c>
      <c r="E11" s="915">
        <v>28212</v>
      </c>
      <c r="F11" s="915">
        <v>94377</v>
      </c>
      <c r="G11" s="915">
        <v>186542</v>
      </c>
    </row>
    <row r="12" spans="1:9" ht="15" customHeight="1" x14ac:dyDescent="0.2">
      <c r="A12" s="70">
        <v>8</v>
      </c>
      <c r="B12" s="354" t="s">
        <v>2080</v>
      </c>
      <c r="C12" s="919"/>
      <c r="D12" s="920">
        <v>56877</v>
      </c>
      <c r="E12" s="918">
        <v>0</v>
      </c>
      <c r="F12" s="918">
        <v>0</v>
      </c>
      <c r="G12" s="918">
        <v>28438</v>
      </c>
    </row>
    <row r="13" spans="1:9" ht="15" customHeight="1" x14ac:dyDescent="0.2">
      <c r="A13" s="70">
        <v>9</v>
      </c>
      <c r="B13" s="354" t="s">
        <v>2081</v>
      </c>
      <c r="C13" s="919"/>
      <c r="D13" s="918">
        <v>247218</v>
      </c>
      <c r="E13" s="918">
        <v>28212</v>
      </c>
      <c r="F13" s="918">
        <v>94377</v>
      </c>
      <c r="G13" s="918">
        <v>158104</v>
      </c>
    </row>
    <row r="14" spans="1:9" ht="15" customHeight="1" x14ac:dyDescent="0.2">
      <c r="A14" s="384">
        <v>10</v>
      </c>
      <c r="B14" s="350" t="s">
        <v>2082</v>
      </c>
      <c r="C14" s="919"/>
      <c r="D14" s="915">
        <v>0</v>
      </c>
      <c r="E14" s="915">
        <v>0</v>
      </c>
      <c r="F14" s="915">
        <v>0</v>
      </c>
      <c r="G14" s="915">
        <v>0</v>
      </c>
    </row>
    <row r="15" spans="1:9" ht="15" customHeight="1" x14ac:dyDescent="0.2">
      <c r="A15" s="384">
        <v>11</v>
      </c>
      <c r="B15" s="350" t="s">
        <v>2083</v>
      </c>
      <c r="C15" s="915">
        <v>0</v>
      </c>
      <c r="D15" s="915">
        <v>28191</v>
      </c>
      <c r="E15" s="915">
        <v>203</v>
      </c>
      <c r="F15" s="915">
        <v>977</v>
      </c>
      <c r="G15" s="915">
        <v>1078</v>
      </c>
    </row>
    <row r="16" spans="1:9" ht="15" customHeight="1" x14ac:dyDescent="0.2">
      <c r="A16" s="70">
        <v>12</v>
      </c>
      <c r="B16" s="354" t="s">
        <v>2084</v>
      </c>
      <c r="C16" s="918">
        <v>0</v>
      </c>
      <c r="D16" s="919"/>
      <c r="E16" s="919"/>
      <c r="F16" s="919"/>
      <c r="G16" s="921"/>
    </row>
    <row r="17" spans="1:7" ht="22.5" x14ac:dyDescent="0.2">
      <c r="A17" s="70">
        <v>13</v>
      </c>
      <c r="B17" s="354" t="s">
        <v>2085</v>
      </c>
      <c r="C17" s="919"/>
      <c r="D17" s="918">
        <v>28191</v>
      </c>
      <c r="E17" s="918">
        <v>203</v>
      </c>
      <c r="F17" s="918">
        <v>977</v>
      </c>
      <c r="G17" s="918">
        <v>1078</v>
      </c>
    </row>
    <row r="18" spans="1:7" ht="15" customHeight="1" x14ac:dyDescent="0.2">
      <c r="A18" s="103">
        <v>14</v>
      </c>
      <c r="B18" s="93" t="s">
        <v>2086</v>
      </c>
      <c r="C18" s="922"/>
      <c r="D18" s="922"/>
      <c r="E18" s="922"/>
      <c r="F18" s="922"/>
      <c r="G18" s="380">
        <v>761580</v>
      </c>
    </row>
    <row r="19" spans="1:7" ht="15" customHeight="1" x14ac:dyDescent="0.2">
      <c r="A19" s="361" t="s">
        <v>2087</v>
      </c>
      <c r="B19" s="361"/>
      <c r="C19" s="361"/>
      <c r="D19" s="361"/>
      <c r="E19" s="361"/>
      <c r="F19" s="361"/>
      <c r="G19" s="361"/>
    </row>
    <row r="20" spans="1:7" ht="15" customHeight="1" x14ac:dyDescent="0.2">
      <c r="A20" s="384">
        <v>15</v>
      </c>
      <c r="B20" s="350" t="s">
        <v>2033</v>
      </c>
      <c r="C20" s="362"/>
      <c r="D20" s="363"/>
      <c r="E20" s="363"/>
      <c r="F20" s="363"/>
      <c r="G20" s="915">
        <v>7640</v>
      </c>
    </row>
    <row r="21" spans="1:7" ht="22.5" x14ac:dyDescent="0.2">
      <c r="A21" s="384" t="s">
        <v>2088</v>
      </c>
      <c r="B21" s="350" t="s">
        <v>2089</v>
      </c>
      <c r="C21" s="365"/>
      <c r="D21" s="366">
        <v>828</v>
      </c>
      <c r="E21" s="366">
        <v>803</v>
      </c>
      <c r="F21" s="366">
        <v>53249</v>
      </c>
      <c r="G21" s="366">
        <v>46647</v>
      </c>
    </row>
    <row r="22" spans="1:7" ht="22.5" x14ac:dyDescent="0.2">
      <c r="A22" s="384">
        <v>16</v>
      </c>
      <c r="B22" s="350" t="s">
        <v>2090</v>
      </c>
      <c r="C22" s="362"/>
      <c r="D22" s="366">
        <v>0</v>
      </c>
      <c r="E22" s="366">
        <v>0</v>
      </c>
      <c r="F22" s="366">
        <v>0</v>
      </c>
      <c r="G22" s="366">
        <v>0</v>
      </c>
    </row>
    <row r="23" spans="1:7" ht="15" customHeight="1" x14ac:dyDescent="0.2">
      <c r="A23" s="384">
        <v>17</v>
      </c>
      <c r="B23" s="350" t="s">
        <v>2091</v>
      </c>
      <c r="C23" s="362"/>
      <c r="D23" s="366">
        <v>179368</v>
      </c>
      <c r="E23" s="915">
        <v>40181</v>
      </c>
      <c r="F23" s="915">
        <v>584264</v>
      </c>
      <c r="G23" s="915">
        <v>495480</v>
      </c>
    </row>
    <row r="24" spans="1:7" ht="33.75" x14ac:dyDescent="0.2">
      <c r="A24" s="70">
        <v>18</v>
      </c>
      <c r="B24" s="367" t="s">
        <v>2092</v>
      </c>
      <c r="C24" s="362"/>
      <c r="D24" s="230">
        <v>58213</v>
      </c>
      <c r="E24" s="918">
        <v>3736</v>
      </c>
      <c r="F24" s="918">
        <v>1522</v>
      </c>
      <c r="G24" s="918">
        <v>3390</v>
      </c>
    </row>
    <row r="25" spans="1:7" ht="33.75" x14ac:dyDescent="0.2">
      <c r="A25" s="70">
        <v>19</v>
      </c>
      <c r="B25" s="354" t="s">
        <v>2093</v>
      </c>
      <c r="C25" s="362"/>
      <c r="D25" s="918">
        <v>36985</v>
      </c>
      <c r="E25" s="918">
        <v>10890</v>
      </c>
      <c r="F25" s="918">
        <v>27403</v>
      </c>
      <c r="G25" s="918">
        <v>35229</v>
      </c>
    </row>
    <row r="26" spans="1:7" ht="45" x14ac:dyDescent="0.2">
      <c r="A26" s="70">
        <v>20</v>
      </c>
      <c r="B26" s="354" t="s">
        <v>2094</v>
      </c>
      <c r="C26" s="362"/>
      <c r="D26" s="217">
        <v>38369</v>
      </c>
      <c r="E26" s="918">
        <v>18630</v>
      </c>
      <c r="F26" s="918">
        <v>238851</v>
      </c>
      <c r="G26" s="918">
        <v>221865</v>
      </c>
    </row>
    <row r="27" spans="1:7" ht="33.75" x14ac:dyDescent="0.2">
      <c r="A27" s="70">
        <v>21</v>
      </c>
      <c r="B27" s="368" t="s">
        <v>2095</v>
      </c>
      <c r="C27" s="362"/>
      <c r="D27" s="230">
        <v>8582</v>
      </c>
      <c r="E27" s="918">
        <v>1771</v>
      </c>
      <c r="F27" s="918">
        <v>49484</v>
      </c>
      <c r="G27" s="918">
        <v>37450</v>
      </c>
    </row>
    <row r="28" spans="1:7" ht="11.25" x14ac:dyDescent="0.2">
      <c r="A28" s="70">
        <v>22</v>
      </c>
      <c r="B28" s="354" t="s">
        <v>2096</v>
      </c>
      <c r="C28" s="362"/>
      <c r="D28" s="918">
        <v>4077</v>
      </c>
      <c r="E28" s="918">
        <v>4805</v>
      </c>
      <c r="F28" s="918">
        <v>290296</v>
      </c>
      <c r="G28" s="918">
        <v>204696</v>
      </c>
    </row>
    <row r="29" spans="1:7" ht="33.75" x14ac:dyDescent="0.2">
      <c r="A29" s="70">
        <v>23</v>
      </c>
      <c r="B29" s="368" t="s">
        <v>2095</v>
      </c>
      <c r="C29" s="362"/>
      <c r="D29" s="918">
        <v>3461</v>
      </c>
      <c r="E29" s="918">
        <v>4240</v>
      </c>
      <c r="F29" s="918">
        <v>243142</v>
      </c>
      <c r="G29" s="918">
        <v>163639</v>
      </c>
    </row>
    <row r="30" spans="1:7" ht="45" x14ac:dyDescent="0.2">
      <c r="A30" s="70">
        <v>24</v>
      </c>
      <c r="B30" s="354" t="s">
        <v>2097</v>
      </c>
      <c r="C30" s="362"/>
      <c r="D30" s="230">
        <v>41725</v>
      </c>
      <c r="E30" s="918">
        <v>2120</v>
      </c>
      <c r="F30" s="918">
        <v>26191</v>
      </c>
      <c r="G30" s="918">
        <v>30300</v>
      </c>
    </row>
    <row r="31" spans="1:7" ht="15" customHeight="1" x14ac:dyDescent="0.2">
      <c r="A31" s="384">
        <v>25</v>
      </c>
      <c r="B31" s="350" t="s">
        <v>2098</v>
      </c>
      <c r="C31" s="362"/>
      <c r="D31" s="366">
        <v>0</v>
      </c>
      <c r="E31" s="366">
        <v>0</v>
      </c>
      <c r="F31" s="366">
        <v>0</v>
      </c>
      <c r="G31" s="366">
        <v>0</v>
      </c>
    </row>
    <row r="32" spans="1:7" ht="15" customHeight="1" x14ac:dyDescent="0.2">
      <c r="A32" s="384">
        <v>26</v>
      </c>
      <c r="B32" s="350" t="s">
        <v>2099</v>
      </c>
      <c r="C32" s="369"/>
      <c r="D32" s="366">
        <v>51260</v>
      </c>
      <c r="E32" s="366">
        <v>590</v>
      </c>
      <c r="F32" s="366">
        <v>17188</v>
      </c>
      <c r="G32" s="366">
        <v>28186</v>
      </c>
    </row>
    <row r="33" spans="1:7" ht="15" customHeight="1" x14ac:dyDescent="0.2">
      <c r="A33" s="70">
        <v>27</v>
      </c>
      <c r="B33" s="354" t="s">
        <v>2100</v>
      </c>
      <c r="C33" s="362"/>
      <c r="D33" s="371"/>
      <c r="E33" s="371"/>
      <c r="F33" s="230">
        <v>322</v>
      </c>
      <c r="G33" s="372">
        <v>274</v>
      </c>
    </row>
    <row r="34" spans="1:7" ht="33.75" x14ac:dyDescent="0.2">
      <c r="A34" s="70">
        <v>28</v>
      </c>
      <c r="B34" s="354" t="s">
        <v>2101</v>
      </c>
      <c r="C34" s="362"/>
      <c r="D34" s="373">
        <v>1670</v>
      </c>
      <c r="E34" s="923">
        <v>0</v>
      </c>
      <c r="F34" s="918">
        <v>549</v>
      </c>
      <c r="G34" s="230">
        <v>1886</v>
      </c>
    </row>
    <row r="35" spans="1:7" ht="11.25" x14ac:dyDescent="0.2">
      <c r="A35" s="70">
        <v>29</v>
      </c>
      <c r="B35" s="354" t="s">
        <v>2102</v>
      </c>
      <c r="C35" s="375"/>
      <c r="D35" s="230">
        <v>4707</v>
      </c>
      <c r="E35" s="924"/>
      <c r="F35" s="924"/>
      <c r="G35" s="230">
        <v>4707</v>
      </c>
    </row>
    <row r="36" spans="1:7" ht="22.5" x14ac:dyDescent="0.2">
      <c r="A36" s="70">
        <v>30</v>
      </c>
      <c r="B36" s="354" t="s">
        <v>2103</v>
      </c>
      <c r="C36" s="362"/>
      <c r="D36" s="230">
        <v>10239</v>
      </c>
      <c r="E36" s="924"/>
      <c r="F36" s="924"/>
      <c r="G36" s="230">
        <v>512</v>
      </c>
    </row>
    <row r="37" spans="1:7" ht="22.5" x14ac:dyDescent="0.2">
      <c r="A37" s="70">
        <v>31</v>
      </c>
      <c r="B37" s="354" t="s">
        <v>2104</v>
      </c>
      <c r="C37" s="362"/>
      <c r="D37" s="373">
        <v>34643</v>
      </c>
      <c r="E37" s="923">
        <v>590</v>
      </c>
      <c r="F37" s="918">
        <v>16317</v>
      </c>
      <c r="G37" s="230">
        <v>20806</v>
      </c>
    </row>
    <row r="38" spans="1:7" ht="15" customHeight="1" x14ac:dyDescent="0.2">
      <c r="A38" s="384">
        <v>32</v>
      </c>
      <c r="B38" s="350" t="s">
        <v>2105</v>
      </c>
      <c r="C38" s="362"/>
      <c r="D38" s="915">
        <v>104787</v>
      </c>
      <c r="E38" s="915">
        <v>37353</v>
      </c>
      <c r="F38" s="915">
        <v>154630</v>
      </c>
      <c r="G38" s="915">
        <v>15096</v>
      </c>
    </row>
    <row r="39" spans="1:7" ht="15" customHeight="1" x14ac:dyDescent="0.2">
      <c r="A39" s="103">
        <v>33</v>
      </c>
      <c r="B39" s="93" t="s">
        <v>2106</v>
      </c>
      <c r="C39" s="378"/>
      <c r="D39" s="379"/>
      <c r="E39" s="379"/>
      <c r="F39" s="379"/>
      <c r="G39" s="380">
        <v>593050</v>
      </c>
    </row>
    <row r="40" spans="1:7" ht="15" customHeight="1" x14ac:dyDescent="0.2">
      <c r="A40" s="103">
        <v>34</v>
      </c>
      <c r="B40" s="93" t="s">
        <v>2107</v>
      </c>
      <c r="C40" s="378"/>
      <c r="D40" s="381"/>
      <c r="E40" s="381"/>
      <c r="F40" s="381"/>
      <c r="G40" s="382">
        <v>1.2842</v>
      </c>
    </row>
    <row r="44" spans="1:7" ht="15" customHeight="1" x14ac:dyDescent="0.2">
      <c r="A44" s="1" t="s">
        <v>2067</v>
      </c>
      <c r="B44" s="1"/>
      <c r="C44" s="1"/>
      <c r="D44" s="1"/>
      <c r="E44" s="1"/>
      <c r="F44" s="1"/>
      <c r="G44" s="1"/>
    </row>
    <row r="45" spans="1:7" ht="15" customHeight="1" x14ac:dyDescent="0.2">
      <c r="A45" s="1343" t="s">
        <v>142</v>
      </c>
      <c r="B45" s="1344"/>
      <c r="C45" s="1251" t="s">
        <v>2068</v>
      </c>
      <c r="D45" s="1256"/>
      <c r="E45" s="1256"/>
      <c r="F45" s="1252"/>
      <c r="G45" s="345" t="s">
        <v>2069</v>
      </c>
    </row>
    <row r="46" spans="1:7" ht="15" customHeight="1" x14ac:dyDescent="0.2">
      <c r="A46" s="271"/>
      <c r="B46" s="347"/>
      <c r="C46" s="69" t="s">
        <v>2070</v>
      </c>
      <c r="D46" s="69" t="s">
        <v>2071</v>
      </c>
      <c r="E46" s="69" t="s">
        <v>2072</v>
      </c>
      <c r="F46" s="69" t="s">
        <v>2073</v>
      </c>
      <c r="G46" s="69"/>
    </row>
    <row r="47" spans="1:7" ht="15" customHeight="1" x14ac:dyDescent="0.2">
      <c r="A47" s="348" t="s">
        <v>2074</v>
      </c>
      <c r="B47" s="348"/>
      <c r="C47" s="348"/>
      <c r="D47" s="349"/>
      <c r="E47" s="348"/>
      <c r="F47" s="348"/>
      <c r="G47" s="348"/>
    </row>
    <row r="48" spans="1:7" ht="15" customHeight="1" x14ac:dyDescent="0.2">
      <c r="A48" s="383">
        <v>1</v>
      </c>
      <c r="B48" s="350" t="s">
        <v>2075</v>
      </c>
      <c r="C48" s="351">
        <v>57153</v>
      </c>
      <c r="D48" s="352">
        <v>0</v>
      </c>
      <c r="E48" s="352">
        <v>0</v>
      </c>
      <c r="F48" s="353">
        <v>9902</v>
      </c>
      <c r="G48" s="353">
        <v>67055</v>
      </c>
    </row>
    <row r="49" spans="1:7" ht="15" customHeight="1" x14ac:dyDescent="0.2">
      <c r="A49" s="70">
        <v>2</v>
      </c>
      <c r="B49" s="354" t="s">
        <v>2076</v>
      </c>
      <c r="C49" s="355">
        <v>57153</v>
      </c>
      <c r="D49" s="355">
        <v>0</v>
      </c>
      <c r="E49" s="355">
        <v>0</v>
      </c>
      <c r="F49" s="208">
        <v>9902</v>
      </c>
      <c r="G49" s="208">
        <v>67055</v>
      </c>
    </row>
    <row r="50" spans="1:7" ht="15" customHeight="1" x14ac:dyDescent="0.2">
      <c r="A50" s="70">
        <v>3</v>
      </c>
      <c r="B50" s="354" t="s">
        <v>2077</v>
      </c>
      <c r="C50" s="356"/>
      <c r="D50" s="355">
        <v>0</v>
      </c>
      <c r="E50" s="355">
        <v>0</v>
      </c>
      <c r="F50" s="208">
        <v>0</v>
      </c>
      <c r="G50" s="208">
        <v>0</v>
      </c>
    </row>
    <row r="51" spans="1:7" ht="15" customHeight="1" x14ac:dyDescent="0.2">
      <c r="A51" s="384">
        <v>4</v>
      </c>
      <c r="B51" s="350" t="s">
        <v>2078</v>
      </c>
      <c r="C51" s="356"/>
      <c r="D51" s="352">
        <v>490616</v>
      </c>
      <c r="E51" s="352">
        <v>22075</v>
      </c>
      <c r="F51" s="352">
        <v>5471</v>
      </c>
      <c r="G51" s="352">
        <v>486014</v>
      </c>
    </row>
    <row r="52" spans="1:7" ht="15" customHeight="1" x14ac:dyDescent="0.2">
      <c r="A52" s="70">
        <v>5</v>
      </c>
      <c r="B52" s="354" t="s">
        <v>2036</v>
      </c>
      <c r="C52" s="356"/>
      <c r="D52" s="208">
        <v>370443</v>
      </c>
      <c r="E52" s="208">
        <v>11991</v>
      </c>
      <c r="F52" s="208">
        <v>2801</v>
      </c>
      <c r="G52" s="208">
        <v>366113</v>
      </c>
    </row>
    <row r="53" spans="1:7" ht="15" customHeight="1" x14ac:dyDescent="0.2">
      <c r="A53" s="70">
        <v>6</v>
      </c>
      <c r="B53" s="354" t="s">
        <v>2037</v>
      </c>
      <c r="C53" s="356"/>
      <c r="D53" s="208">
        <v>120173</v>
      </c>
      <c r="E53" s="208">
        <v>10084</v>
      </c>
      <c r="F53" s="208">
        <v>2670</v>
      </c>
      <c r="G53" s="208">
        <v>119901</v>
      </c>
    </row>
    <row r="54" spans="1:7" ht="15" customHeight="1" x14ac:dyDescent="0.2">
      <c r="A54" s="384">
        <v>7</v>
      </c>
      <c r="B54" s="350" t="s">
        <v>2079</v>
      </c>
      <c r="C54" s="356"/>
      <c r="D54" s="352">
        <v>282213</v>
      </c>
      <c r="E54" s="352">
        <v>22471</v>
      </c>
      <c r="F54" s="352">
        <v>101478</v>
      </c>
      <c r="G54" s="352">
        <v>186641</v>
      </c>
    </row>
    <row r="55" spans="1:7" ht="15" customHeight="1" x14ac:dyDescent="0.2">
      <c r="A55" s="70">
        <v>8</v>
      </c>
      <c r="B55" s="354" t="s">
        <v>2080</v>
      </c>
      <c r="C55" s="356"/>
      <c r="D55" s="357">
        <v>57751</v>
      </c>
      <c r="E55" s="208">
        <v>0</v>
      </c>
      <c r="F55" s="208">
        <v>72</v>
      </c>
      <c r="G55" s="208">
        <v>28947</v>
      </c>
    </row>
    <row r="56" spans="1:7" ht="15" customHeight="1" x14ac:dyDescent="0.2">
      <c r="A56" s="70">
        <v>9</v>
      </c>
      <c r="B56" s="354" t="s">
        <v>2081</v>
      </c>
      <c r="C56" s="356"/>
      <c r="D56" s="208">
        <v>224463</v>
      </c>
      <c r="E56" s="208">
        <v>22471</v>
      </c>
      <c r="F56" s="208">
        <v>101406</v>
      </c>
      <c r="G56" s="208">
        <v>157694</v>
      </c>
    </row>
    <row r="57" spans="1:7" ht="15" customHeight="1" x14ac:dyDescent="0.2">
      <c r="A57" s="384">
        <v>10</v>
      </c>
      <c r="B57" s="350" t="s">
        <v>2082</v>
      </c>
      <c r="C57" s="356"/>
      <c r="D57" s="352">
        <v>0</v>
      </c>
      <c r="E57" s="352">
        <v>0</v>
      </c>
      <c r="F57" s="352">
        <v>0</v>
      </c>
      <c r="G57" s="352">
        <v>0</v>
      </c>
    </row>
    <row r="58" spans="1:7" ht="15" customHeight="1" x14ac:dyDescent="0.2">
      <c r="A58" s="384">
        <v>11</v>
      </c>
      <c r="B58" s="350" t="s">
        <v>2083</v>
      </c>
      <c r="C58" s="352">
        <v>0</v>
      </c>
      <c r="D58" s="352">
        <v>23661</v>
      </c>
      <c r="E58" s="352">
        <v>385</v>
      </c>
      <c r="F58" s="352">
        <v>2043</v>
      </c>
      <c r="G58" s="352">
        <v>2236</v>
      </c>
    </row>
    <row r="59" spans="1:7" ht="15" customHeight="1" x14ac:dyDescent="0.2">
      <c r="A59" s="70">
        <v>12</v>
      </c>
      <c r="B59" s="354" t="s">
        <v>2084</v>
      </c>
      <c r="C59" s="208">
        <v>0</v>
      </c>
      <c r="D59" s="356"/>
      <c r="E59" s="356"/>
      <c r="F59" s="356"/>
      <c r="G59" s="358"/>
    </row>
    <row r="60" spans="1:7" ht="15" customHeight="1" x14ac:dyDescent="0.2">
      <c r="A60" s="70">
        <v>13</v>
      </c>
      <c r="B60" s="354" t="s">
        <v>2085</v>
      </c>
      <c r="C60" s="356"/>
      <c r="D60" s="208">
        <v>23661</v>
      </c>
      <c r="E60" s="208">
        <v>385</v>
      </c>
      <c r="F60" s="208">
        <v>2043</v>
      </c>
      <c r="G60" s="208">
        <v>2236</v>
      </c>
    </row>
    <row r="61" spans="1:7" ht="15" customHeight="1" x14ac:dyDescent="0.2">
      <c r="A61" s="103">
        <v>14</v>
      </c>
      <c r="B61" s="93" t="s">
        <v>2086</v>
      </c>
      <c r="C61" s="359"/>
      <c r="D61" s="359"/>
      <c r="E61" s="359"/>
      <c r="F61" s="359"/>
      <c r="G61" s="360">
        <v>741947</v>
      </c>
    </row>
    <row r="62" spans="1:7" ht="15" customHeight="1" x14ac:dyDescent="0.2">
      <c r="A62" s="361" t="s">
        <v>2087</v>
      </c>
      <c r="B62" s="361"/>
      <c r="C62" s="361"/>
      <c r="D62" s="361"/>
      <c r="E62" s="361"/>
      <c r="F62" s="361"/>
      <c r="G62" s="361"/>
    </row>
    <row r="63" spans="1:7" ht="15" customHeight="1" x14ac:dyDescent="0.2">
      <c r="A63" s="384">
        <v>15</v>
      </c>
      <c r="B63" s="350" t="s">
        <v>2033</v>
      </c>
      <c r="C63" s="362"/>
      <c r="D63" s="363"/>
      <c r="E63" s="363"/>
      <c r="F63" s="363"/>
      <c r="G63" s="364">
        <v>6851</v>
      </c>
    </row>
    <row r="64" spans="1:7" ht="15" customHeight="1" x14ac:dyDescent="0.2">
      <c r="A64" s="384" t="s">
        <v>2088</v>
      </c>
      <c r="B64" s="350" t="s">
        <v>2089</v>
      </c>
      <c r="C64" s="365"/>
      <c r="D64" s="366">
        <v>670</v>
      </c>
      <c r="E64" s="366">
        <v>725</v>
      </c>
      <c r="F64" s="366">
        <v>33474</v>
      </c>
      <c r="G64" s="366">
        <v>29638</v>
      </c>
    </row>
    <row r="65" spans="1:7" ht="15" customHeight="1" x14ac:dyDescent="0.2">
      <c r="A65" s="384">
        <v>16</v>
      </c>
      <c r="B65" s="350" t="s">
        <v>2090</v>
      </c>
      <c r="C65" s="362"/>
      <c r="D65" s="366">
        <v>0</v>
      </c>
      <c r="E65" s="366">
        <v>0</v>
      </c>
      <c r="F65" s="366">
        <v>0</v>
      </c>
      <c r="G65" s="366">
        <v>0</v>
      </c>
    </row>
    <row r="66" spans="1:7" ht="15" customHeight="1" x14ac:dyDescent="0.2">
      <c r="A66" s="384">
        <v>17</v>
      </c>
      <c r="B66" s="350" t="s">
        <v>2091</v>
      </c>
      <c r="C66" s="362"/>
      <c r="D66" s="366">
        <v>173598</v>
      </c>
      <c r="E66" s="364">
        <v>39175</v>
      </c>
      <c r="F66" s="364">
        <v>558628</v>
      </c>
      <c r="G66" s="364">
        <v>482377</v>
      </c>
    </row>
    <row r="67" spans="1:7" ht="33.75" x14ac:dyDescent="0.2">
      <c r="A67" s="70">
        <v>18</v>
      </c>
      <c r="B67" s="367" t="s">
        <v>2092</v>
      </c>
      <c r="C67" s="362"/>
      <c r="D67" s="230">
        <v>59558</v>
      </c>
      <c r="E67" s="211">
        <v>2136</v>
      </c>
      <c r="F67" s="211">
        <v>743</v>
      </c>
      <c r="G67" s="211">
        <v>1811</v>
      </c>
    </row>
    <row r="68" spans="1:7" ht="33.75" x14ac:dyDescent="0.2">
      <c r="A68" s="70">
        <v>19</v>
      </c>
      <c r="B68" s="354" t="s">
        <v>2093</v>
      </c>
      <c r="C68" s="362"/>
      <c r="D68" s="211">
        <v>39872</v>
      </c>
      <c r="E68" s="211">
        <v>9086</v>
      </c>
      <c r="F68" s="211">
        <v>22742</v>
      </c>
      <c r="G68" s="211">
        <v>29915</v>
      </c>
    </row>
    <row r="69" spans="1:7" ht="45" x14ac:dyDescent="0.2">
      <c r="A69" s="70">
        <v>20</v>
      </c>
      <c r="B69" s="354" t="s">
        <v>2094</v>
      </c>
      <c r="C69" s="362"/>
      <c r="D69" s="217">
        <v>39424</v>
      </c>
      <c r="E69" s="211">
        <v>18180</v>
      </c>
      <c r="F69" s="211">
        <v>207441</v>
      </c>
      <c r="G69" s="211">
        <v>197697</v>
      </c>
    </row>
    <row r="70" spans="1:7" ht="33.75" x14ac:dyDescent="0.2">
      <c r="A70" s="70">
        <v>21</v>
      </c>
      <c r="B70" s="368" t="s">
        <v>2095</v>
      </c>
      <c r="C70" s="362"/>
      <c r="D70" s="230">
        <v>8139</v>
      </c>
      <c r="E70" s="211">
        <v>2188</v>
      </c>
      <c r="F70" s="211">
        <v>38441</v>
      </c>
      <c r="G70" s="211">
        <v>30252</v>
      </c>
    </row>
    <row r="71" spans="1:7" ht="11.25" x14ac:dyDescent="0.2">
      <c r="A71" s="70">
        <v>22</v>
      </c>
      <c r="B71" s="354" t="s">
        <v>2096</v>
      </c>
      <c r="C71" s="362"/>
      <c r="D71" s="211">
        <v>4016</v>
      </c>
      <c r="E71" s="211">
        <v>7259</v>
      </c>
      <c r="F71" s="211">
        <v>301667</v>
      </c>
      <c r="G71" s="211">
        <v>224269</v>
      </c>
    </row>
    <row r="72" spans="1:7" ht="33.75" x14ac:dyDescent="0.2">
      <c r="A72" s="70">
        <v>23</v>
      </c>
      <c r="B72" s="368" t="s">
        <v>2095</v>
      </c>
      <c r="C72" s="362"/>
      <c r="D72" s="211">
        <v>3474</v>
      </c>
      <c r="E72" s="211">
        <v>6681</v>
      </c>
      <c r="F72" s="211">
        <v>270553</v>
      </c>
      <c r="G72" s="211">
        <v>196857</v>
      </c>
    </row>
    <row r="73" spans="1:7" ht="45" x14ac:dyDescent="0.2">
      <c r="A73" s="70">
        <v>24</v>
      </c>
      <c r="B73" s="354" t="s">
        <v>2097</v>
      </c>
      <c r="C73" s="362"/>
      <c r="D73" s="230">
        <v>30728</v>
      </c>
      <c r="E73" s="211">
        <v>2515</v>
      </c>
      <c r="F73" s="211">
        <v>26035</v>
      </c>
      <c r="G73" s="211">
        <v>28685</v>
      </c>
    </row>
    <row r="74" spans="1:7" ht="15" customHeight="1" x14ac:dyDescent="0.2">
      <c r="A74" s="384">
        <v>25</v>
      </c>
      <c r="B74" s="350" t="s">
        <v>2098</v>
      </c>
      <c r="C74" s="362"/>
      <c r="D74" s="366">
        <v>0</v>
      </c>
      <c r="E74" s="366">
        <v>0</v>
      </c>
      <c r="F74" s="366">
        <v>0</v>
      </c>
      <c r="G74" s="366">
        <v>0</v>
      </c>
    </row>
    <row r="75" spans="1:7" ht="15" customHeight="1" x14ac:dyDescent="0.2">
      <c r="A75" s="384">
        <v>26</v>
      </c>
      <c r="B75" s="350" t="s">
        <v>2099</v>
      </c>
      <c r="C75" s="369"/>
      <c r="D75" s="370">
        <v>46386</v>
      </c>
      <c r="E75" s="370">
        <v>389</v>
      </c>
      <c r="F75" s="370">
        <v>17213</v>
      </c>
      <c r="G75" s="370">
        <v>24028</v>
      </c>
    </row>
    <row r="76" spans="1:7" ht="15" customHeight="1" x14ac:dyDescent="0.2">
      <c r="A76" s="70">
        <v>27</v>
      </c>
      <c r="B76" s="354" t="s">
        <v>2100</v>
      </c>
      <c r="C76" s="362"/>
      <c r="D76" s="371"/>
      <c r="E76" s="371"/>
      <c r="F76" s="230">
        <v>157</v>
      </c>
      <c r="G76" s="372">
        <v>133</v>
      </c>
    </row>
    <row r="77" spans="1:7" ht="33.75" x14ac:dyDescent="0.2">
      <c r="A77" s="70">
        <v>28</v>
      </c>
      <c r="B77" s="354" t="s">
        <v>2101</v>
      </c>
      <c r="C77" s="362"/>
      <c r="D77" s="373">
        <v>1351</v>
      </c>
      <c r="E77" s="374">
        <v>0</v>
      </c>
      <c r="F77" s="211">
        <v>580</v>
      </c>
      <c r="G77" s="230">
        <v>1641</v>
      </c>
    </row>
    <row r="78" spans="1:7" ht="15" customHeight="1" x14ac:dyDescent="0.2">
      <c r="A78" s="70">
        <v>29</v>
      </c>
      <c r="B78" s="354" t="s">
        <v>2102</v>
      </c>
      <c r="C78" s="375"/>
      <c r="D78" s="230">
        <v>1522</v>
      </c>
      <c r="E78" s="376"/>
      <c r="F78" s="376"/>
      <c r="G78" s="230">
        <v>1522</v>
      </c>
    </row>
    <row r="79" spans="1:7" ht="22.5" x14ac:dyDescent="0.2">
      <c r="A79" s="70">
        <v>30</v>
      </c>
      <c r="B79" s="354" t="s">
        <v>2103</v>
      </c>
      <c r="C79" s="362"/>
      <c r="D79" s="230">
        <v>7754</v>
      </c>
      <c r="E79" s="376"/>
      <c r="F79" s="376"/>
      <c r="G79" s="230">
        <v>388</v>
      </c>
    </row>
    <row r="80" spans="1:7" ht="22.5" x14ac:dyDescent="0.2">
      <c r="A80" s="70">
        <v>31</v>
      </c>
      <c r="B80" s="354" t="s">
        <v>2104</v>
      </c>
      <c r="C80" s="362"/>
      <c r="D80" s="373">
        <v>35760</v>
      </c>
      <c r="E80" s="374">
        <v>389</v>
      </c>
      <c r="F80" s="211">
        <v>16476</v>
      </c>
      <c r="G80" s="230">
        <v>20344</v>
      </c>
    </row>
    <row r="81" spans="1:7" ht="15" customHeight="1" x14ac:dyDescent="0.2">
      <c r="A81" s="384">
        <v>32</v>
      </c>
      <c r="B81" s="350" t="s">
        <v>2105</v>
      </c>
      <c r="C81" s="362"/>
      <c r="D81" s="364">
        <v>120254</v>
      </c>
      <c r="E81" s="364">
        <v>32328</v>
      </c>
      <c r="F81" s="364">
        <v>137958</v>
      </c>
      <c r="G81" s="377">
        <v>13433</v>
      </c>
    </row>
    <row r="82" spans="1:7" ht="15" customHeight="1" x14ac:dyDescent="0.2">
      <c r="A82" s="103">
        <v>33</v>
      </c>
      <c r="B82" s="93" t="s">
        <v>2106</v>
      </c>
      <c r="C82" s="378"/>
      <c r="D82" s="379"/>
      <c r="E82" s="379"/>
      <c r="F82" s="379"/>
      <c r="G82" s="380">
        <v>556326</v>
      </c>
    </row>
    <row r="83" spans="1:7" ht="15" customHeight="1" x14ac:dyDescent="0.2">
      <c r="A83" s="103">
        <v>34</v>
      </c>
      <c r="B83" s="93" t="s">
        <v>2107</v>
      </c>
      <c r="C83" s="378"/>
      <c r="D83" s="381"/>
      <c r="E83" s="381"/>
      <c r="F83" s="381"/>
      <c r="G83" s="382">
        <v>1.3337000000000001</v>
      </c>
    </row>
  </sheetData>
  <mergeCells count="4">
    <mergeCell ref="A45:B45"/>
    <mergeCell ref="C45:F45"/>
    <mergeCell ref="C2:F2"/>
    <mergeCell ref="A2:B3"/>
  </mergeCells>
  <hyperlinks>
    <hyperlink ref="I1" location="Index!A1" display="Index" xr:uid="{99BF9290-FA43-456B-85E6-842B8F26A48F}"/>
  </hyperlinks>
  <pageMargins left="0.70866141732283472" right="0.70866141732283472" top="0.74803149606299213" bottom="0.74803149606299213" header="0.31496062992125984" footer="0.31496062992125984"/>
  <pageSetup paperSize="9" orientation="landscape" r:id="rId1"/>
  <headerFooter>
    <oddHeader>&amp;CEN
Annex XIII</oddHeader>
    <oddFooter>&amp;C&amp;P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99479-2F04-4A66-89D4-F4480D5DA5F6}">
  <sheetPr codeName="Sheet82"/>
  <dimension ref="A1:L28"/>
  <sheetViews>
    <sheetView showGridLines="0" zoomScaleNormal="100" zoomScalePageLayoutView="60" workbookViewId="0"/>
  </sheetViews>
  <sheetFormatPr defaultColWidth="15.7109375" defaultRowHeight="15" customHeight="1" x14ac:dyDescent="0.2"/>
  <cols>
    <col min="1" max="1" width="10.7109375" style="8" customWidth="1"/>
    <col min="2" max="2" width="30.7109375" style="8" customWidth="1"/>
    <col min="3" max="16384" width="15.7109375" style="8"/>
  </cols>
  <sheetData>
    <row r="1" spans="1:12" ht="15" customHeight="1" x14ac:dyDescent="0.2">
      <c r="A1" s="986" t="s">
        <v>2108</v>
      </c>
      <c r="B1" s="927"/>
      <c r="C1" s="927"/>
      <c r="D1" s="927"/>
      <c r="E1" s="927"/>
      <c r="F1" s="927"/>
      <c r="G1" s="927"/>
      <c r="H1" s="927"/>
      <c r="I1" s="927"/>
      <c r="J1" s="928"/>
      <c r="L1" s="1" t="s">
        <v>135</v>
      </c>
    </row>
    <row r="2" spans="1:12" ht="15" customHeight="1" x14ac:dyDescent="0.2">
      <c r="A2" s="1349" t="s">
        <v>2113</v>
      </c>
      <c r="B2" s="1350"/>
      <c r="C2" s="1352" t="s">
        <v>2109</v>
      </c>
      <c r="D2" s="1352"/>
      <c r="E2" s="1352" t="s">
        <v>2110</v>
      </c>
      <c r="F2" s="1352"/>
      <c r="G2" s="1352" t="s">
        <v>2111</v>
      </c>
      <c r="H2" s="1352"/>
      <c r="I2" s="1352" t="s">
        <v>2112</v>
      </c>
      <c r="J2" s="1352"/>
    </row>
    <row r="3" spans="1:12" ht="15" customHeight="1" x14ac:dyDescent="0.2">
      <c r="A3" s="1349"/>
      <c r="B3" s="1350"/>
      <c r="C3" s="1176"/>
      <c r="D3" s="1176"/>
      <c r="E3" s="1176"/>
      <c r="F3" s="1176"/>
      <c r="G3" s="1176"/>
      <c r="H3" s="1176"/>
      <c r="I3" s="1176"/>
      <c r="J3" s="1176"/>
    </row>
    <row r="4" spans="1:12" ht="33.75" x14ac:dyDescent="0.2">
      <c r="A4" s="1277"/>
      <c r="B4" s="1201"/>
      <c r="C4" s="28"/>
      <c r="D4" s="28" t="s">
        <v>2114</v>
      </c>
      <c r="E4" s="28"/>
      <c r="F4" s="28" t="s">
        <v>2114</v>
      </c>
      <c r="G4" s="28"/>
      <c r="H4" s="28" t="s">
        <v>2115</v>
      </c>
      <c r="I4" s="28"/>
      <c r="J4" s="28" t="s">
        <v>2115</v>
      </c>
    </row>
    <row r="5" spans="1:12" ht="15" customHeight="1" x14ac:dyDescent="0.2">
      <c r="A5" s="925" t="s">
        <v>1176</v>
      </c>
      <c r="B5" s="891" t="s">
        <v>2122</v>
      </c>
      <c r="C5" s="672">
        <v>101431.352</v>
      </c>
      <c r="D5" s="672">
        <v>20007.763999999999</v>
      </c>
      <c r="E5" s="358"/>
      <c r="F5" s="358"/>
      <c r="G5" s="672">
        <v>979799.06949999998</v>
      </c>
      <c r="H5" s="672">
        <v>159786.9595</v>
      </c>
      <c r="I5" s="358"/>
      <c r="J5" s="358"/>
    </row>
    <row r="6" spans="1:12" ht="15" customHeight="1" x14ac:dyDescent="0.2">
      <c r="A6" s="701" t="s">
        <v>2116</v>
      </c>
      <c r="B6" s="722" t="s">
        <v>2123</v>
      </c>
      <c r="C6" s="672">
        <v>11288.51</v>
      </c>
      <c r="D6" s="672">
        <v>6603.2394999999997</v>
      </c>
      <c r="E6" s="672">
        <v>11288.51</v>
      </c>
      <c r="F6" s="672">
        <v>6603.2394999999997</v>
      </c>
      <c r="G6" s="672">
        <v>14686.495999999999</v>
      </c>
      <c r="H6" s="672">
        <v>3523.2404999999999</v>
      </c>
      <c r="I6" s="672">
        <v>14686.495999999999</v>
      </c>
      <c r="J6" s="672">
        <v>3523.2404999999999</v>
      </c>
    </row>
    <row r="7" spans="1:12" ht="15" customHeight="1" x14ac:dyDescent="0.2">
      <c r="A7" s="701" t="s">
        <v>2117</v>
      </c>
      <c r="B7" s="722" t="s">
        <v>1471</v>
      </c>
      <c r="C7" s="672">
        <v>19310.732499999998</v>
      </c>
      <c r="D7" s="672">
        <v>12414.9175</v>
      </c>
      <c r="E7" s="672">
        <v>19157.580000000002</v>
      </c>
      <c r="F7" s="672">
        <v>12246.878000000001</v>
      </c>
      <c r="G7" s="672">
        <v>95132.300499999998</v>
      </c>
      <c r="H7" s="672">
        <v>86814.239000000001</v>
      </c>
      <c r="I7" s="672">
        <v>93641.643500000006</v>
      </c>
      <c r="J7" s="672">
        <v>87503.955000000002</v>
      </c>
    </row>
    <row r="8" spans="1:12" ht="15" customHeight="1" x14ac:dyDescent="0.2">
      <c r="A8" s="701" t="s">
        <v>2118</v>
      </c>
      <c r="B8" s="722" t="s">
        <v>2124</v>
      </c>
      <c r="C8" s="672">
        <v>908.28399999999999</v>
      </c>
      <c r="D8" s="672">
        <v>19.1615</v>
      </c>
      <c r="E8" s="672">
        <v>898.91099999999994</v>
      </c>
      <c r="F8" s="672">
        <v>19.167000000000002</v>
      </c>
      <c r="G8" s="672">
        <v>9401.991</v>
      </c>
      <c r="H8" s="672">
        <v>9005.0095000000001</v>
      </c>
      <c r="I8" s="672">
        <v>9231.4030000000002</v>
      </c>
      <c r="J8" s="672">
        <v>8839.0305000000008</v>
      </c>
    </row>
    <row r="9" spans="1:12" ht="15" customHeight="1" x14ac:dyDescent="0.2">
      <c r="A9" s="701" t="s">
        <v>2119</v>
      </c>
      <c r="B9" s="722" t="s">
        <v>2125</v>
      </c>
      <c r="C9" s="672">
        <v>0</v>
      </c>
      <c r="D9" s="672">
        <v>0</v>
      </c>
      <c r="E9" s="672">
        <v>0</v>
      </c>
      <c r="F9" s="672">
        <v>0</v>
      </c>
      <c r="G9" s="672">
        <v>5844.1514999999999</v>
      </c>
      <c r="H9" s="672">
        <v>3653.7784999999999</v>
      </c>
      <c r="I9" s="672">
        <v>5791.7545</v>
      </c>
      <c r="J9" s="672">
        <v>3611.1590000000001</v>
      </c>
    </row>
    <row r="10" spans="1:12" ht="15" customHeight="1" x14ac:dyDescent="0.2">
      <c r="A10" s="701" t="s">
        <v>2126</v>
      </c>
      <c r="B10" s="722" t="s">
        <v>2127</v>
      </c>
      <c r="C10" s="672">
        <v>9745.2170000000006</v>
      </c>
      <c r="D10" s="672">
        <v>8481.8760000000002</v>
      </c>
      <c r="E10" s="672">
        <v>9622.5935000000009</v>
      </c>
      <c r="F10" s="672">
        <v>8320.4809999999998</v>
      </c>
      <c r="G10" s="672">
        <v>66382.264999999999</v>
      </c>
      <c r="H10" s="672">
        <v>59494.538999999997</v>
      </c>
      <c r="I10" s="672">
        <v>65609.559500000003</v>
      </c>
      <c r="J10" s="672">
        <v>60838.102500000001</v>
      </c>
    </row>
    <row r="11" spans="1:12" ht="15" customHeight="1" x14ac:dyDescent="0.2">
      <c r="A11" s="701" t="s">
        <v>2120</v>
      </c>
      <c r="B11" s="722" t="s">
        <v>2128</v>
      </c>
      <c r="C11" s="672">
        <v>8371.8065000000006</v>
      </c>
      <c r="D11" s="672">
        <v>1357.7925</v>
      </c>
      <c r="E11" s="672">
        <v>8331.5054999999993</v>
      </c>
      <c r="F11" s="672">
        <v>1352.1669999999999</v>
      </c>
      <c r="G11" s="672">
        <v>22629.651999999998</v>
      </c>
      <c r="H11" s="672">
        <v>20066.032500000001</v>
      </c>
      <c r="I11" s="672">
        <v>22199.353500000001</v>
      </c>
      <c r="J11" s="672">
        <v>19090.937999999998</v>
      </c>
    </row>
    <row r="12" spans="1:12" ht="22.5" x14ac:dyDescent="0.2">
      <c r="A12" s="701" t="s">
        <v>2121</v>
      </c>
      <c r="B12" s="722" t="s">
        <v>2129</v>
      </c>
      <c r="C12" s="672">
        <v>1132.0055</v>
      </c>
      <c r="D12" s="672">
        <v>759.61900000000003</v>
      </c>
      <c r="E12" s="672">
        <v>1129.6659999999999</v>
      </c>
      <c r="F12" s="672">
        <v>759.70299999999997</v>
      </c>
      <c r="G12" s="672">
        <v>902.38400000000001</v>
      </c>
      <c r="H12" s="672">
        <v>350.8725</v>
      </c>
      <c r="I12" s="672">
        <v>905.79700000000003</v>
      </c>
      <c r="J12" s="672">
        <v>348.81</v>
      </c>
    </row>
    <row r="13" spans="1:12" ht="15" customHeight="1" x14ac:dyDescent="0.2">
      <c r="A13" s="701">
        <v>120</v>
      </c>
      <c r="B13" s="722" t="s">
        <v>384</v>
      </c>
      <c r="C13" s="672">
        <v>70729.761499999993</v>
      </c>
      <c r="D13" s="672">
        <v>441.75850000000003</v>
      </c>
      <c r="E13" s="358"/>
      <c r="F13" s="358"/>
      <c r="G13" s="672">
        <v>873894.13500000001</v>
      </c>
      <c r="H13" s="672">
        <v>69689.859500000006</v>
      </c>
      <c r="I13" s="358"/>
      <c r="J13" s="358"/>
    </row>
    <row r="17" spans="1:10" ht="15" customHeight="1" x14ac:dyDescent="0.2">
      <c r="A17" s="617" t="s">
        <v>2108</v>
      </c>
      <c r="B17" s="263"/>
      <c r="C17" s="263"/>
      <c r="D17" s="263"/>
      <c r="E17" s="263"/>
      <c r="F17" s="263"/>
      <c r="G17" s="263"/>
      <c r="H17" s="263"/>
      <c r="I17" s="263"/>
      <c r="J17" s="543"/>
    </row>
    <row r="18" spans="1:10" ht="15" customHeight="1" x14ac:dyDescent="0.2">
      <c r="A18" s="1117" t="s">
        <v>2131</v>
      </c>
      <c r="B18" s="1117"/>
      <c r="C18" s="1351" t="s">
        <v>2109</v>
      </c>
      <c r="D18" s="1351"/>
      <c r="E18" s="1351" t="s">
        <v>2110</v>
      </c>
      <c r="F18" s="1351"/>
      <c r="G18" s="1351" t="s">
        <v>2111</v>
      </c>
      <c r="H18" s="1351"/>
      <c r="I18" s="1351" t="s">
        <v>2130</v>
      </c>
      <c r="J18" s="1351"/>
    </row>
    <row r="19" spans="1:10" ht="33.75" x14ac:dyDescent="0.2">
      <c r="A19" s="1117"/>
      <c r="B19" s="1117"/>
      <c r="C19" s="926"/>
      <c r="D19" s="926" t="s">
        <v>2132</v>
      </c>
      <c r="E19" s="926"/>
      <c r="F19" s="926" t="s">
        <v>2133</v>
      </c>
      <c r="G19" s="926"/>
      <c r="H19" s="926" t="s">
        <v>2134</v>
      </c>
      <c r="I19" s="926"/>
      <c r="J19" s="926" t="s">
        <v>2134</v>
      </c>
    </row>
    <row r="20" spans="1:10" ht="15" customHeight="1" x14ac:dyDescent="0.2">
      <c r="A20" s="925" t="s">
        <v>1176</v>
      </c>
      <c r="B20" s="891" t="s">
        <v>2122</v>
      </c>
      <c r="C20" s="357">
        <v>110559</v>
      </c>
      <c r="D20" s="357">
        <v>19017</v>
      </c>
      <c r="E20" s="358"/>
      <c r="F20" s="358"/>
      <c r="G20" s="357">
        <v>924549</v>
      </c>
      <c r="H20" s="357">
        <v>171021</v>
      </c>
      <c r="I20" s="358"/>
      <c r="J20" s="358"/>
    </row>
    <row r="21" spans="1:10" ht="15" customHeight="1" x14ac:dyDescent="0.2">
      <c r="A21" s="701" t="s">
        <v>2116</v>
      </c>
      <c r="B21" s="722" t="s">
        <v>2123</v>
      </c>
      <c r="C21" s="357">
        <v>15827</v>
      </c>
      <c r="D21" s="357">
        <v>7854</v>
      </c>
      <c r="E21" s="357">
        <v>15827</v>
      </c>
      <c r="F21" s="357">
        <v>7854</v>
      </c>
      <c r="G21" s="357">
        <v>8546</v>
      </c>
      <c r="H21" s="357">
        <v>2281</v>
      </c>
      <c r="I21" s="357">
        <v>8546</v>
      </c>
      <c r="J21" s="357">
        <v>2281</v>
      </c>
    </row>
    <row r="22" spans="1:10" ht="15" customHeight="1" x14ac:dyDescent="0.2">
      <c r="A22" s="701" t="s">
        <v>2117</v>
      </c>
      <c r="B22" s="722" t="s">
        <v>1471</v>
      </c>
      <c r="C22" s="357">
        <v>23396</v>
      </c>
      <c r="D22" s="357">
        <v>11668</v>
      </c>
      <c r="E22" s="357">
        <v>21263</v>
      </c>
      <c r="F22" s="357">
        <v>10659</v>
      </c>
      <c r="G22" s="357">
        <v>83616</v>
      </c>
      <c r="H22" s="357">
        <v>81220</v>
      </c>
      <c r="I22" s="357">
        <v>83771</v>
      </c>
      <c r="J22" s="357">
        <v>78870</v>
      </c>
    </row>
    <row r="23" spans="1:10" ht="15" customHeight="1" x14ac:dyDescent="0.2">
      <c r="A23" s="701" t="s">
        <v>2118</v>
      </c>
      <c r="B23" s="722" t="s">
        <v>2135</v>
      </c>
      <c r="C23" s="357">
        <v>1119</v>
      </c>
      <c r="D23" s="357">
        <v>44</v>
      </c>
      <c r="E23" s="357">
        <v>1096</v>
      </c>
      <c r="F23" s="357">
        <v>20</v>
      </c>
      <c r="G23" s="357">
        <v>10254</v>
      </c>
      <c r="H23" s="357">
        <v>9168</v>
      </c>
      <c r="I23" s="357">
        <v>9975</v>
      </c>
      <c r="J23" s="357">
        <v>9065</v>
      </c>
    </row>
    <row r="24" spans="1:10" ht="15" customHeight="1" x14ac:dyDescent="0.2">
      <c r="A24" s="701" t="s">
        <v>2119</v>
      </c>
      <c r="B24" s="722" t="s">
        <v>2136</v>
      </c>
      <c r="C24" s="357" t="s">
        <v>147</v>
      </c>
      <c r="D24" s="357" t="s">
        <v>147</v>
      </c>
      <c r="E24" s="357" t="s">
        <v>147</v>
      </c>
      <c r="F24" s="357" t="s">
        <v>147</v>
      </c>
      <c r="G24" s="357">
        <v>5738</v>
      </c>
      <c r="H24" s="357">
        <v>4376</v>
      </c>
      <c r="I24" s="357">
        <v>5645</v>
      </c>
      <c r="J24" s="357">
        <v>4264</v>
      </c>
    </row>
    <row r="25" spans="1:10" ht="15" customHeight="1" x14ac:dyDescent="0.2">
      <c r="A25" s="701" t="s">
        <v>2126</v>
      </c>
      <c r="B25" s="722" t="s">
        <v>2137</v>
      </c>
      <c r="C25" s="357">
        <v>7634</v>
      </c>
      <c r="D25" s="357">
        <v>7416</v>
      </c>
      <c r="E25" s="357">
        <v>8322</v>
      </c>
      <c r="F25" s="357">
        <v>6890</v>
      </c>
      <c r="G25" s="357">
        <v>61674</v>
      </c>
      <c r="H25" s="357">
        <v>55731</v>
      </c>
      <c r="I25" s="357">
        <v>59416</v>
      </c>
      <c r="J25" s="357">
        <v>52735</v>
      </c>
    </row>
    <row r="26" spans="1:10" ht="15" customHeight="1" x14ac:dyDescent="0.2">
      <c r="A26" s="701" t="s">
        <v>2120</v>
      </c>
      <c r="B26" s="722" t="s">
        <v>2138</v>
      </c>
      <c r="C26" s="357">
        <v>10922</v>
      </c>
      <c r="D26" s="357">
        <v>1523</v>
      </c>
      <c r="E26" s="357">
        <v>11719</v>
      </c>
      <c r="F26" s="357">
        <v>1382</v>
      </c>
      <c r="G26" s="357">
        <v>20767</v>
      </c>
      <c r="H26" s="357">
        <v>18532</v>
      </c>
      <c r="I26" s="357">
        <v>19427</v>
      </c>
      <c r="J26" s="357">
        <v>17614</v>
      </c>
    </row>
    <row r="27" spans="1:10" ht="22.5" x14ac:dyDescent="0.2">
      <c r="A27" s="701" t="s">
        <v>2121</v>
      </c>
      <c r="B27" s="722" t="s">
        <v>2139</v>
      </c>
      <c r="C27" s="357">
        <v>880</v>
      </c>
      <c r="D27" s="357">
        <v>862</v>
      </c>
      <c r="E27" s="357">
        <v>882</v>
      </c>
      <c r="F27" s="357">
        <v>819</v>
      </c>
      <c r="G27" s="357">
        <v>1733</v>
      </c>
      <c r="H27" s="357" t="s">
        <v>147</v>
      </c>
      <c r="I27" s="357">
        <v>1648</v>
      </c>
      <c r="J27" s="357">
        <v>44</v>
      </c>
    </row>
    <row r="28" spans="1:10" ht="15" customHeight="1" x14ac:dyDescent="0.2">
      <c r="A28" s="701">
        <v>120</v>
      </c>
      <c r="B28" s="722" t="s">
        <v>384</v>
      </c>
      <c r="C28" s="357">
        <v>70970</v>
      </c>
      <c r="D28" s="357">
        <v>322</v>
      </c>
      <c r="E28" s="358"/>
      <c r="F28" s="358"/>
      <c r="G28" s="357">
        <v>830611</v>
      </c>
      <c r="H28" s="357">
        <v>88417</v>
      </c>
      <c r="I28" s="358"/>
      <c r="J28" s="358"/>
    </row>
  </sheetData>
  <mergeCells count="10">
    <mergeCell ref="I18:J18"/>
    <mergeCell ref="C2:D3"/>
    <mergeCell ref="E2:F3"/>
    <mergeCell ref="G2:H3"/>
    <mergeCell ref="I2:J3"/>
    <mergeCell ref="A18:B19"/>
    <mergeCell ref="A2:B4"/>
    <mergeCell ref="C18:D18"/>
    <mergeCell ref="E18:F18"/>
    <mergeCell ref="G18:H18"/>
  </mergeCells>
  <hyperlinks>
    <hyperlink ref="L1" location="Index!A1" display="Index" xr:uid="{8691F4CF-C7D3-4AD2-8D43-BCC4CD4D7F70}"/>
  </hyperlinks>
  <pageMargins left="0.7" right="0.7" top="0.75" bottom="0.75" header="0.3" footer="0.3"/>
  <pageSetup paperSize="9" scale="53" orientation="landscape" verticalDpi="90" r:id="rId1"/>
  <ignoredErrors>
    <ignoredError sqref="A5:A12 A20:A28" numberStoredAsText="1"/>
  </ignoredError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D776-C179-4701-BA9A-FE261370FAF1}">
  <sheetPr codeName="Sheet83"/>
  <dimension ref="A1:H38"/>
  <sheetViews>
    <sheetView showGridLines="0" zoomScaleNormal="100" zoomScalePageLayoutView="60" workbookViewId="0"/>
  </sheetViews>
  <sheetFormatPr defaultColWidth="15.7109375" defaultRowHeight="15" customHeight="1" x14ac:dyDescent="0.2"/>
  <cols>
    <col min="1" max="1" width="15.7109375" style="8"/>
    <col min="2" max="2" width="30.7109375" style="8" customWidth="1"/>
    <col min="3" max="16384" width="15.7109375" style="8"/>
  </cols>
  <sheetData>
    <row r="1" spans="1:8" ht="15" customHeight="1" x14ac:dyDescent="0.2">
      <c r="A1" s="617" t="s">
        <v>2140</v>
      </c>
      <c r="B1" s="263"/>
      <c r="C1" s="263"/>
      <c r="D1" s="263"/>
      <c r="E1" s="263"/>
      <c r="F1" s="263"/>
      <c r="H1" s="1" t="s">
        <v>135</v>
      </c>
    </row>
    <row r="2" spans="1:8" ht="15" customHeight="1" x14ac:dyDescent="0.2">
      <c r="A2" s="1118" t="s">
        <v>2113</v>
      </c>
      <c r="B2" s="1350"/>
      <c r="C2" s="1176" t="s">
        <v>2141</v>
      </c>
      <c r="D2" s="1176"/>
      <c r="E2" s="1176" t="s">
        <v>2142</v>
      </c>
      <c r="F2" s="1176"/>
    </row>
    <row r="3" spans="1:8" ht="39" customHeight="1" x14ac:dyDescent="0.2">
      <c r="A3" s="1118"/>
      <c r="B3" s="1350"/>
      <c r="C3" s="1353"/>
      <c r="D3" s="1176"/>
      <c r="E3" s="1354" t="s">
        <v>2143</v>
      </c>
      <c r="F3" s="1355"/>
    </row>
    <row r="4" spans="1:8" ht="43.5" customHeight="1" x14ac:dyDescent="0.2">
      <c r="A4" s="1200"/>
      <c r="B4" s="1201"/>
      <c r="C4" s="267"/>
      <c r="D4" s="28" t="s">
        <v>2114</v>
      </c>
      <c r="E4" s="268"/>
      <c r="F4" s="28" t="s">
        <v>2115</v>
      </c>
    </row>
    <row r="5" spans="1:8" ht="22.5" x14ac:dyDescent="0.2">
      <c r="A5" s="28">
        <v>130</v>
      </c>
      <c r="B5" s="31" t="s">
        <v>2144</v>
      </c>
      <c r="C5" s="462">
        <v>119309.79949999999</v>
      </c>
      <c r="D5" s="462">
        <v>107272.2075</v>
      </c>
      <c r="E5" s="462">
        <v>70647.586500000005</v>
      </c>
      <c r="F5" s="462">
        <v>45565.781999999999</v>
      </c>
    </row>
    <row r="6" spans="1:8" ht="15" customHeight="1" x14ac:dyDescent="0.2">
      <c r="A6" s="13">
        <v>140</v>
      </c>
      <c r="B6" s="30" t="s">
        <v>2145</v>
      </c>
      <c r="C6" s="278"/>
      <c r="D6" s="278"/>
      <c r="E6" s="278"/>
      <c r="F6" s="278"/>
    </row>
    <row r="7" spans="1:8" ht="15" customHeight="1" x14ac:dyDescent="0.2">
      <c r="A7" s="13">
        <v>150</v>
      </c>
      <c r="B7" s="30" t="s">
        <v>2123</v>
      </c>
      <c r="C7" s="278">
        <v>14513.433000000001</v>
      </c>
      <c r="D7" s="278">
        <v>10565.996499999999</v>
      </c>
      <c r="E7" s="278">
        <v>10266.43</v>
      </c>
      <c r="F7" s="278">
        <v>807.47950000000003</v>
      </c>
    </row>
    <row r="8" spans="1:8" ht="15" customHeight="1" x14ac:dyDescent="0.2">
      <c r="A8" s="13">
        <v>160</v>
      </c>
      <c r="B8" s="30" t="s">
        <v>1471</v>
      </c>
      <c r="C8" s="278">
        <v>105095.5385</v>
      </c>
      <c r="D8" s="278">
        <v>97207.657500000001</v>
      </c>
      <c r="E8" s="278">
        <v>59362.505499999999</v>
      </c>
      <c r="F8" s="278">
        <v>44613.3315</v>
      </c>
    </row>
    <row r="9" spans="1:8" ht="15" customHeight="1" x14ac:dyDescent="0.2">
      <c r="A9" s="13">
        <v>170</v>
      </c>
      <c r="B9" s="30" t="s">
        <v>2124</v>
      </c>
      <c r="C9" s="278">
        <v>795.66750000000002</v>
      </c>
      <c r="D9" s="278">
        <v>638.22299999999996</v>
      </c>
      <c r="E9" s="278">
        <v>2292.9385000000002</v>
      </c>
      <c r="F9" s="278">
        <v>1964.5284999999999</v>
      </c>
    </row>
    <row r="10" spans="1:8" ht="15" customHeight="1" x14ac:dyDescent="0.2">
      <c r="A10" s="13">
        <v>180</v>
      </c>
      <c r="B10" s="30" t="s">
        <v>2125</v>
      </c>
      <c r="C10" s="278">
        <v>8332.3950000000004</v>
      </c>
      <c r="D10" s="278">
        <v>8190.6549999999997</v>
      </c>
      <c r="E10" s="282">
        <v>3959.3935000000001</v>
      </c>
      <c r="F10" s="278">
        <v>220.65450000000001</v>
      </c>
    </row>
    <row r="11" spans="1:8" ht="15" customHeight="1" x14ac:dyDescent="0.2">
      <c r="A11" s="13">
        <v>190</v>
      </c>
      <c r="B11" s="30" t="s">
        <v>2127</v>
      </c>
      <c r="C11" s="278">
        <v>88042.138500000001</v>
      </c>
      <c r="D11" s="278">
        <v>85391.169500000004</v>
      </c>
      <c r="E11" s="278">
        <v>27775.034500000002</v>
      </c>
      <c r="F11" s="278">
        <v>27411.091499999999</v>
      </c>
    </row>
    <row r="12" spans="1:8" ht="15" customHeight="1" x14ac:dyDescent="0.2">
      <c r="A12" s="13">
        <v>200</v>
      </c>
      <c r="B12" s="30" t="s">
        <v>2128</v>
      </c>
      <c r="C12" s="278">
        <v>13398.3765</v>
      </c>
      <c r="D12" s="278">
        <v>10081.166999999999</v>
      </c>
      <c r="E12" s="278">
        <v>17134.6705</v>
      </c>
      <c r="F12" s="278">
        <v>1209.3775000000001</v>
      </c>
    </row>
    <row r="13" spans="1:8" ht="22.5" x14ac:dyDescent="0.2">
      <c r="A13" s="13">
        <v>210</v>
      </c>
      <c r="B13" s="30" t="s">
        <v>2129</v>
      </c>
      <c r="C13" s="278">
        <v>1751.8489999999999</v>
      </c>
      <c r="D13" s="278">
        <v>1337.4775</v>
      </c>
      <c r="E13" s="278">
        <v>4175.8005000000003</v>
      </c>
      <c r="F13" s="278">
        <v>3679.2420000000002</v>
      </c>
    </row>
    <row r="14" spans="1:8" ht="22.5" x14ac:dyDescent="0.2">
      <c r="A14" s="13">
        <v>220</v>
      </c>
      <c r="B14" s="30" t="s">
        <v>2146</v>
      </c>
      <c r="C14" s="278"/>
      <c r="D14" s="278"/>
      <c r="E14" s="278"/>
      <c r="F14" s="278"/>
    </row>
    <row r="15" spans="1:8" ht="15" customHeight="1" x14ac:dyDescent="0.2">
      <c r="A15" s="13">
        <v>230</v>
      </c>
      <c r="B15" s="30" t="s">
        <v>2147</v>
      </c>
      <c r="C15" s="278"/>
      <c r="D15" s="278"/>
      <c r="E15" s="278"/>
      <c r="F15" s="278"/>
    </row>
    <row r="16" spans="1:8" ht="22.5" x14ac:dyDescent="0.2">
      <c r="A16" s="28">
        <v>240</v>
      </c>
      <c r="B16" s="31" t="s">
        <v>2148</v>
      </c>
      <c r="C16" s="278"/>
      <c r="D16" s="278"/>
      <c r="E16" s="278"/>
      <c r="F16" s="278"/>
    </row>
    <row r="17" spans="1:6" ht="22.5" x14ac:dyDescent="0.2">
      <c r="A17" s="28">
        <v>241</v>
      </c>
      <c r="B17" s="31" t="s">
        <v>2149</v>
      </c>
      <c r="C17" s="181"/>
      <c r="D17" s="181"/>
      <c r="E17" s="278">
        <v>119047.3355</v>
      </c>
      <c r="F17" s="278"/>
    </row>
    <row r="18" spans="1:6" ht="22.5" x14ac:dyDescent="0.2">
      <c r="A18" s="28">
        <v>250</v>
      </c>
      <c r="B18" s="31" t="s">
        <v>2150</v>
      </c>
      <c r="C18" s="278">
        <v>222444.867</v>
      </c>
      <c r="D18" s="278">
        <v>127474.0425</v>
      </c>
      <c r="E18" s="181"/>
      <c r="F18" s="181"/>
    </row>
    <row r="22" spans="1:6" ht="15" customHeight="1" x14ac:dyDescent="0.2">
      <c r="A22" s="617" t="s">
        <v>2140</v>
      </c>
      <c r="B22" s="263"/>
      <c r="C22" s="128"/>
      <c r="D22" s="128"/>
      <c r="E22" s="128"/>
      <c r="F22" s="128"/>
    </row>
    <row r="23" spans="1:6" ht="40.5" customHeight="1" x14ac:dyDescent="0.2">
      <c r="A23" s="1118" t="s">
        <v>2131</v>
      </c>
      <c r="B23" s="1118"/>
      <c r="C23" s="1351" t="s">
        <v>2141</v>
      </c>
      <c r="D23" s="1351"/>
      <c r="E23" s="1351" t="s">
        <v>2143</v>
      </c>
      <c r="F23" s="1351"/>
    </row>
    <row r="24" spans="1:6" ht="38.25" customHeight="1" x14ac:dyDescent="0.2">
      <c r="A24" s="1200"/>
      <c r="B24" s="1200"/>
      <c r="C24" s="926"/>
      <c r="D24" s="926" t="s">
        <v>2133</v>
      </c>
      <c r="E24" s="926"/>
      <c r="F24" s="926" t="s">
        <v>2134</v>
      </c>
    </row>
    <row r="25" spans="1:6" ht="22.5" x14ac:dyDescent="0.2">
      <c r="A25" s="28">
        <v>130</v>
      </c>
      <c r="B25" s="550" t="s">
        <v>2144</v>
      </c>
      <c r="C25" s="929">
        <v>118392</v>
      </c>
      <c r="D25" s="930">
        <v>106831</v>
      </c>
      <c r="E25" s="930">
        <v>59390</v>
      </c>
      <c r="F25" s="931">
        <v>31841</v>
      </c>
    </row>
    <row r="26" spans="1:6" ht="15" customHeight="1" x14ac:dyDescent="0.2">
      <c r="A26" s="13">
        <v>140</v>
      </c>
      <c r="B26" s="551" t="s">
        <v>2145</v>
      </c>
      <c r="C26" s="549"/>
      <c r="D26" s="278"/>
      <c r="E26" s="278"/>
      <c r="F26" s="553"/>
    </row>
    <row r="27" spans="1:6" ht="15" customHeight="1" x14ac:dyDescent="0.2">
      <c r="A27" s="13">
        <v>150</v>
      </c>
      <c r="B27" s="551" t="s">
        <v>2123</v>
      </c>
      <c r="C27" s="549">
        <v>18552</v>
      </c>
      <c r="D27" s="278">
        <v>14231</v>
      </c>
      <c r="E27" s="278">
        <v>11840</v>
      </c>
      <c r="F27" s="553">
        <v>1030</v>
      </c>
    </row>
    <row r="28" spans="1:6" ht="15" customHeight="1" x14ac:dyDescent="0.2">
      <c r="A28" s="13">
        <v>160</v>
      </c>
      <c r="B28" s="551" t="s">
        <v>1471</v>
      </c>
      <c r="C28" s="549">
        <v>98017</v>
      </c>
      <c r="D28" s="278">
        <v>92211</v>
      </c>
      <c r="E28" s="278">
        <v>47864</v>
      </c>
      <c r="F28" s="553">
        <v>30811</v>
      </c>
    </row>
    <row r="29" spans="1:6" ht="15" customHeight="1" x14ac:dyDescent="0.2">
      <c r="A29" s="13">
        <v>170</v>
      </c>
      <c r="B29" s="551" t="s">
        <v>2124</v>
      </c>
      <c r="C29" s="549">
        <v>401</v>
      </c>
      <c r="D29" s="278">
        <v>345</v>
      </c>
      <c r="E29" s="278">
        <v>2405</v>
      </c>
      <c r="F29" s="553">
        <v>1868</v>
      </c>
    </row>
    <row r="30" spans="1:6" ht="15" customHeight="1" x14ac:dyDescent="0.2">
      <c r="A30" s="13">
        <v>180</v>
      </c>
      <c r="B30" s="551" t="s">
        <v>2125</v>
      </c>
      <c r="C30" s="549">
        <v>10304</v>
      </c>
      <c r="D30" s="278">
        <v>10304</v>
      </c>
      <c r="E30" s="282">
        <v>238</v>
      </c>
      <c r="F30" s="553" t="s">
        <v>147</v>
      </c>
    </row>
    <row r="31" spans="1:6" ht="15" customHeight="1" x14ac:dyDescent="0.2">
      <c r="A31" s="13">
        <v>190</v>
      </c>
      <c r="B31" s="551" t="s">
        <v>2127</v>
      </c>
      <c r="C31" s="549">
        <v>80543</v>
      </c>
      <c r="D31" s="278">
        <v>79508</v>
      </c>
      <c r="E31" s="278">
        <v>20101</v>
      </c>
      <c r="F31" s="553">
        <v>19012</v>
      </c>
    </row>
    <row r="32" spans="1:6" ht="15" customHeight="1" x14ac:dyDescent="0.2">
      <c r="A32" s="13">
        <v>200</v>
      </c>
      <c r="B32" s="551" t="s">
        <v>2128</v>
      </c>
      <c r="C32" s="549">
        <v>13658</v>
      </c>
      <c r="D32" s="278">
        <v>11149</v>
      </c>
      <c r="E32" s="278">
        <v>15006</v>
      </c>
      <c r="F32" s="553">
        <v>637</v>
      </c>
    </row>
    <row r="33" spans="1:6" ht="22.5" x14ac:dyDescent="0.2">
      <c r="A33" s="13">
        <v>210</v>
      </c>
      <c r="B33" s="551" t="s">
        <v>2129</v>
      </c>
      <c r="C33" s="549">
        <v>1479</v>
      </c>
      <c r="D33" s="278">
        <v>1238</v>
      </c>
      <c r="E33" s="278">
        <v>4209</v>
      </c>
      <c r="F33" s="553">
        <v>3726</v>
      </c>
    </row>
    <row r="34" spans="1:6" ht="22.5" x14ac:dyDescent="0.2">
      <c r="A34" s="13">
        <v>220</v>
      </c>
      <c r="B34" s="551" t="s">
        <v>2146</v>
      </c>
      <c r="C34" s="549"/>
      <c r="D34" s="278"/>
      <c r="E34" s="278"/>
      <c r="F34" s="553"/>
    </row>
    <row r="35" spans="1:6" ht="15" customHeight="1" x14ac:dyDescent="0.2">
      <c r="A35" s="13">
        <v>230</v>
      </c>
      <c r="B35" s="551" t="s">
        <v>2147</v>
      </c>
      <c r="C35" s="549"/>
      <c r="D35" s="278"/>
      <c r="E35" s="278"/>
      <c r="F35" s="553"/>
    </row>
    <row r="36" spans="1:6" ht="22.5" x14ac:dyDescent="0.2">
      <c r="A36" s="28">
        <v>240</v>
      </c>
      <c r="B36" s="550" t="s">
        <v>2148</v>
      </c>
      <c r="C36" s="549"/>
      <c r="D36" s="278"/>
      <c r="E36" s="278"/>
      <c r="F36" s="553"/>
    </row>
    <row r="37" spans="1:6" ht="22.5" x14ac:dyDescent="0.2">
      <c r="A37" s="28">
        <v>241</v>
      </c>
      <c r="B37" s="550" t="s">
        <v>2149</v>
      </c>
      <c r="C37" s="552"/>
      <c r="D37" s="181"/>
      <c r="E37" s="278">
        <v>107449</v>
      </c>
      <c r="F37" s="553"/>
    </row>
    <row r="38" spans="1:6" ht="22.5" x14ac:dyDescent="0.2">
      <c r="A38" s="28">
        <v>250</v>
      </c>
      <c r="B38" s="550" t="s">
        <v>2150</v>
      </c>
      <c r="C38" s="549">
        <v>229458</v>
      </c>
      <c r="D38" s="278">
        <v>125817</v>
      </c>
      <c r="E38" s="181"/>
      <c r="F38" s="554"/>
    </row>
  </sheetData>
  <mergeCells count="7">
    <mergeCell ref="A2:B4"/>
    <mergeCell ref="A23:B24"/>
    <mergeCell ref="C2:D3"/>
    <mergeCell ref="E2:F2"/>
    <mergeCell ref="E3:F3"/>
    <mergeCell ref="C23:D23"/>
    <mergeCell ref="E23:F23"/>
  </mergeCells>
  <hyperlinks>
    <hyperlink ref="H1" location="Index!A1" display="Index" xr:uid="{BFECB280-1893-4293-8B17-2EF5D6B0D0D7}"/>
  </hyperlinks>
  <pageMargins left="0.7" right="0.7" top="0.75" bottom="0.75" header="0.3" footer="0.3"/>
  <pageSetup paperSize="9" scale="53" orientation="landscape" verticalDpi="9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3ACAB-889B-4A5C-AB89-9F32DF8ADA1B}">
  <sheetPr codeName="Sheet84"/>
  <dimension ref="A1:F12"/>
  <sheetViews>
    <sheetView showGridLines="0" zoomScaleNormal="100" zoomScalePageLayoutView="80" workbookViewId="0"/>
  </sheetViews>
  <sheetFormatPr defaultColWidth="15.7109375" defaultRowHeight="15" customHeight="1" x14ac:dyDescent="0.2"/>
  <cols>
    <col min="1" max="1" width="15.7109375" style="8"/>
    <col min="2" max="2" width="35.42578125" style="8" bestFit="1" customWidth="1"/>
    <col min="3" max="16384" width="15.7109375" style="8"/>
  </cols>
  <sheetData>
    <row r="1" spans="1:6" ht="15" customHeight="1" x14ac:dyDescent="0.2">
      <c r="A1" s="617" t="s">
        <v>2151</v>
      </c>
      <c r="B1" s="263"/>
      <c r="C1" s="263"/>
      <c r="D1" s="263"/>
      <c r="F1" s="1" t="s">
        <v>135</v>
      </c>
    </row>
    <row r="2" spans="1:6" ht="56.25" customHeight="1" x14ac:dyDescent="0.2">
      <c r="A2" s="1356" t="s">
        <v>2152</v>
      </c>
      <c r="B2" s="1357"/>
      <c r="C2" s="1176" t="s">
        <v>2153</v>
      </c>
      <c r="D2" s="1176" t="s">
        <v>2154</v>
      </c>
    </row>
    <row r="3" spans="1:6" ht="35.25" customHeight="1" x14ac:dyDescent="0.2">
      <c r="A3" s="1356"/>
      <c r="B3" s="1357"/>
      <c r="C3" s="1176"/>
      <c r="D3" s="1176" t="s">
        <v>2155</v>
      </c>
    </row>
    <row r="4" spans="1:6" ht="15" customHeight="1" x14ac:dyDescent="0.2">
      <c r="A4" s="1358"/>
      <c r="B4" s="1359"/>
      <c r="C4" s="270" t="s">
        <v>1176</v>
      </c>
      <c r="D4" s="270" t="s">
        <v>2116</v>
      </c>
    </row>
    <row r="5" spans="1:6" ht="15" customHeight="1" x14ac:dyDescent="0.2">
      <c r="A5" s="270" t="s">
        <v>1176</v>
      </c>
      <c r="B5" s="118" t="s">
        <v>2156</v>
      </c>
      <c r="C5" s="463">
        <v>127440.3665</v>
      </c>
      <c r="D5" s="463">
        <v>192888.09849999999</v>
      </c>
    </row>
    <row r="9" spans="1:6" ht="15" customHeight="1" x14ac:dyDescent="0.2">
      <c r="A9" s="263" t="s">
        <v>2151</v>
      </c>
      <c r="B9" s="263"/>
      <c r="C9" s="279"/>
      <c r="D9" s="128"/>
    </row>
    <row r="10" spans="1:6" ht="67.5" x14ac:dyDescent="0.2">
      <c r="A10" s="1356" t="s">
        <v>2157</v>
      </c>
      <c r="B10" s="1357"/>
      <c r="C10" s="932" t="s">
        <v>2153</v>
      </c>
      <c r="D10" s="933" t="s">
        <v>2158</v>
      </c>
    </row>
    <row r="11" spans="1:6" ht="15" customHeight="1" x14ac:dyDescent="0.2">
      <c r="A11" s="1358"/>
      <c r="B11" s="1359"/>
      <c r="C11" s="270" t="s">
        <v>1176</v>
      </c>
      <c r="D11" s="270" t="s">
        <v>2116</v>
      </c>
    </row>
    <row r="12" spans="1:6" ht="15" customHeight="1" x14ac:dyDescent="0.2">
      <c r="A12" s="270" t="s">
        <v>1176</v>
      </c>
      <c r="B12" s="118" t="s">
        <v>2156</v>
      </c>
      <c r="C12" s="463">
        <v>130060</v>
      </c>
      <c r="D12" s="463">
        <v>188051</v>
      </c>
    </row>
  </sheetData>
  <mergeCells count="4">
    <mergeCell ref="A2:B4"/>
    <mergeCell ref="A10:B11"/>
    <mergeCell ref="C2:C3"/>
    <mergeCell ref="D2:D3"/>
  </mergeCells>
  <hyperlinks>
    <hyperlink ref="F1" location="Index!A1" display="Index" xr:uid="{66FED8FC-1BB4-4A67-A6B2-299A558D7E59}"/>
  </hyperlinks>
  <pageMargins left="0.7" right="0.7" top="0.75" bottom="0.75" header="0.3" footer="0.3"/>
  <pageSetup paperSize="9" scale="88" orientation="landscape" verticalDpi="9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6E8D3-B88C-44ED-AF00-6A7FA16BC29F}">
  <sheetPr codeName="Sheet86"/>
  <dimension ref="A1:O18"/>
  <sheetViews>
    <sheetView showGridLines="0" workbookViewId="0"/>
  </sheetViews>
  <sheetFormatPr defaultColWidth="15.7109375" defaultRowHeight="15" customHeight="1" x14ac:dyDescent="0.25"/>
  <cols>
    <col min="1" max="1" width="6.42578125" style="107" customWidth="1"/>
    <col min="2" max="2" width="58.28515625" style="20" customWidth="1"/>
    <col min="3" max="4" width="10.5703125" style="20" customWidth="1"/>
    <col min="5" max="5" width="10.5703125" style="107" customWidth="1"/>
    <col min="6" max="14" width="10.5703125" style="20" customWidth="1"/>
    <col min="15" max="16384" width="15.7109375" style="20"/>
  </cols>
  <sheetData>
    <row r="1" spans="1:15" s="934" customFormat="1" ht="15" customHeight="1" x14ac:dyDescent="0.25">
      <c r="A1" s="617" t="s">
        <v>2497</v>
      </c>
      <c r="B1" s="1"/>
      <c r="C1" s="1"/>
      <c r="D1" s="1"/>
      <c r="E1" s="1"/>
      <c r="F1" s="1"/>
      <c r="G1" s="1"/>
      <c r="H1" s="1"/>
      <c r="I1" s="1"/>
      <c r="J1" s="1"/>
      <c r="K1" s="1"/>
      <c r="L1" s="1"/>
      <c r="M1" s="1"/>
      <c r="O1" s="1" t="s">
        <v>135</v>
      </c>
    </row>
    <row r="2" spans="1:15" ht="15" customHeight="1" x14ac:dyDescent="0.25">
      <c r="A2" s="1356">
        <v>2025</v>
      </c>
      <c r="B2" s="1357"/>
      <c r="C2" s="935" t="s">
        <v>299</v>
      </c>
      <c r="D2" s="935" t="s">
        <v>300</v>
      </c>
      <c r="E2" s="935" t="s">
        <v>301</v>
      </c>
      <c r="F2" s="935" t="s">
        <v>302</v>
      </c>
      <c r="G2" s="935" t="s">
        <v>361</v>
      </c>
      <c r="H2" s="935" t="s">
        <v>362</v>
      </c>
      <c r="I2" s="935" t="s">
        <v>363</v>
      </c>
      <c r="J2" s="935" t="s">
        <v>416</v>
      </c>
      <c r="K2" s="935" t="s">
        <v>2159</v>
      </c>
      <c r="L2" s="935" t="s">
        <v>2160</v>
      </c>
      <c r="M2" s="935" t="s">
        <v>2161</v>
      </c>
    </row>
    <row r="3" spans="1:15" ht="15" customHeight="1" x14ac:dyDescent="0.25">
      <c r="A3" s="1360" t="s">
        <v>2496</v>
      </c>
      <c r="B3" s="1360"/>
      <c r="C3" s="1361"/>
      <c r="D3" s="1361"/>
      <c r="E3" s="1361"/>
      <c r="F3" s="1361"/>
      <c r="G3" s="1361"/>
      <c r="H3" s="1361"/>
      <c r="I3" s="1361"/>
      <c r="J3" s="1361"/>
      <c r="K3" s="1361"/>
      <c r="L3" s="1361"/>
      <c r="M3" s="1361"/>
    </row>
    <row r="4" spans="1:15" ht="15" customHeight="1" x14ac:dyDescent="0.25">
      <c r="A4" s="130">
        <v>1</v>
      </c>
      <c r="B4" s="132" t="s">
        <v>2162</v>
      </c>
      <c r="C4" s="184">
        <v>184.02323090000002</v>
      </c>
      <c r="D4" s="184">
        <v>357.26112619999998</v>
      </c>
      <c r="E4" s="184">
        <v>496.31677139999999</v>
      </c>
      <c r="F4" s="184">
        <v>277.96393589999997</v>
      </c>
      <c r="G4" s="184">
        <v>574.57628650000004</v>
      </c>
      <c r="H4" s="184">
        <v>53.21784289</v>
      </c>
      <c r="I4" s="184">
        <v>145.79588010000001</v>
      </c>
      <c r="J4" s="184">
        <v>1042.8825939999999</v>
      </c>
      <c r="K4" s="184">
        <v>205.96951419999999</v>
      </c>
      <c r="L4" s="184">
        <v>256.31116909999997</v>
      </c>
      <c r="M4" s="184">
        <v>359.4318351</v>
      </c>
    </row>
    <row r="5" spans="1:15" ht="15" customHeight="1" x14ac:dyDescent="0.25">
      <c r="A5" s="130">
        <v>2</v>
      </c>
      <c r="B5" s="132" t="s">
        <v>2163</v>
      </c>
      <c r="C5" s="184">
        <v>1073</v>
      </c>
      <c r="D5" s="184">
        <v>874</v>
      </c>
      <c r="E5" s="184">
        <v>805</v>
      </c>
      <c r="F5" s="184">
        <v>815</v>
      </c>
      <c r="G5" s="184">
        <v>674</v>
      </c>
      <c r="H5" s="184">
        <v>715</v>
      </c>
      <c r="I5" s="184">
        <v>946</v>
      </c>
      <c r="J5" s="184">
        <v>893</v>
      </c>
      <c r="K5" s="184">
        <v>305</v>
      </c>
      <c r="L5" s="184">
        <v>392</v>
      </c>
      <c r="M5" s="184">
        <v>749.2</v>
      </c>
    </row>
    <row r="6" spans="1:15" ht="15" customHeight="1" x14ac:dyDescent="0.25">
      <c r="A6" s="130">
        <v>3</v>
      </c>
      <c r="B6" s="132" t="s">
        <v>2164</v>
      </c>
      <c r="C6" s="184">
        <v>0</v>
      </c>
      <c r="D6" s="184">
        <v>0</v>
      </c>
      <c r="E6" s="184">
        <v>0</v>
      </c>
      <c r="F6" s="184">
        <v>0</v>
      </c>
      <c r="G6" s="184">
        <v>0</v>
      </c>
      <c r="H6" s="184">
        <v>0</v>
      </c>
      <c r="I6" s="184">
        <v>0</v>
      </c>
      <c r="J6" s="184">
        <v>0</v>
      </c>
      <c r="K6" s="184">
        <v>0</v>
      </c>
      <c r="L6" s="184">
        <v>0</v>
      </c>
      <c r="M6" s="184">
        <v>0</v>
      </c>
    </row>
    <row r="7" spans="1:15" ht="15" customHeight="1" x14ac:dyDescent="0.25">
      <c r="A7" s="130">
        <v>4</v>
      </c>
      <c r="B7" s="132" t="s">
        <v>2165</v>
      </c>
      <c r="C7" s="184">
        <v>0</v>
      </c>
      <c r="D7" s="184">
        <v>0</v>
      </c>
      <c r="E7" s="184">
        <v>0</v>
      </c>
      <c r="F7" s="184">
        <v>0</v>
      </c>
      <c r="G7" s="184">
        <v>0</v>
      </c>
      <c r="H7" s="184">
        <v>0</v>
      </c>
      <c r="I7" s="184">
        <v>0</v>
      </c>
      <c r="J7" s="184">
        <v>0</v>
      </c>
      <c r="K7" s="184">
        <v>0</v>
      </c>
      <c r="L7" s="184">
        <v>0</v>
      </c>
      <c r="M7" s="184">
        <v>0</v>
      </c>
    </row>
    <row r="8" spans="1:15" ht="15" customHeight="1" x14ac:dyDescent="0.25">
      <c r="A8" s="130">
        <v>5</v>
      </c>
      <c r="B8" s="132" t="s">
        <v>2166</v>
      </c>
      <c r="C8" s="184">
        <v>184.02323090000002</v>
      </c>
      <c r="D8" s="184">
        <v>357.26112619999998</v>
      </c>
      <c r="E8" s="184">
        <v>496.31677139999999</v>
      </c>
      <c r="F8" s="184">
        <v>277.96393589999997</v>
      </c>
      <c r="G8" s="184">
        <v>574.57628650000004</v>
      </c>
      <c r="H8" s="184">
        <v>53.21784289</v>
      </c>
      <c r="I8" s="184">
        <v>145.79588010000001</v>
      </c>
      <c r="J8" s="184">
        <v>1042.8825939999999</v>
      </c>
      <c r="K8" s="184">
        <v>205.96951419999999</v>
      </c>
      <c r="L8" s="184">
        <v>256.31116909999997</v>
      </c>
      <c r="M8" s="184">
        <v>359.4318351</v>
      </c>
    </row>
    <row r="9" spans="1:15" ht="15" customHeight="1" x14ac:dyDescent="0.25">
      <c r="A9" s="942" t="s">
        <v>2167</v>
      </c>
      <c r="B9" s="936"/>
      <c r="C9" s="944"/>
      <c r="D9" s="944"/>
      <c r="E9" s="944"/>
      <c r="F9" s="944"/>
      <c r="G9" s="944"/>
      <c r="H9" s="944"/>
      <c r="I9" s="944"/>
      <c r="J9" s="944"/>
      <c r="K9" s="944"/>
      <c r="L9" s="944"/>
      <c r="M9" s="944"/>
    </row>
    <row r="10" spans="1:15" ht="15" customHeight="1" x14ac:dyDescent="0.25">
      <c r="A10" s="130">
        <v>6</v>
      </c>
      <c r="B10" s="132" t="s">
        <v>2162</v>
      </c>
      <c r="C10" s="184">
        <v>161.72409169999997</v>
      </c>
      <c r="D10" s="184">
        <v>338.10164650000002</v>
      </c>
      <c r="E10" s="184">
        <v>480.99725699999999</v>
      </c>
      <c r="F10" s="184">
        <v>259.426603</v>
      </c>
      <c r="G10" s="184">
        <v>562.61832089999996</v>
      </c>
      <c r="H10" s="184">
        <v>41.629042259999999</v>
      </c>
      <c r="I10" s="184">
        <v>126.76970729999999</v>
      </c>
      <c r="J10" s="184">
        <v>1027.5933849999999</v>
      </c>
      <c r="K10" s="184">
        <v>198.2361923</v>
      </c>
      <c r="L10" s="184">
        <v>244.802291</v>
      </c>
      <c r="M10" s="184">
        <v>344.18985360000005</v>
      </c>
    </row>
    <row r="11" spans="1:15" ht="15" customHeight="1" x14ac:dyDescent="0.25">
      <c r="A11" s="130">
        <v>7</v>
      </c>
      <c r="B11" s="132" t="s">
        <v>2163</v>
      </c>
      <c r="C11" s="184">
        <v>363</v>
      </c>
      <c r="D11" s="184">
        <v>312</v>
      </c>
      <c r="E11" s="184">
        <v>277</v>
      </c>
      <c r="F11" s="184">
        <v>266</v>
      </c>
      <c r="G11" s="184">
        <v>270</v>
      </c>
      <c r="H11" s="184">
        <v>287</v>
      </c>
      <c r="I11" s="184">
        <v>379</v>
      </c>
      <c r="J11" s="184">
        <v>309</v>
      </c>
      <c r="K11" s="184">
        <v>108</v>
      </c>
      <c r="L11" s="184">
        <v>127</v>
      </c>
      <c r="M11" s="184">
        <v>269.8</v>
      </c>
    </row>
    <row r="12" spans="1:15" ht="15" customHeight="1" x14ac:dyDescent="0.25">
      <c r="A12" s="130">
        <v>8</v>
      </c>
      <c r="B12" s="132" t="s">
        <v>2164</v>
      </c>
      <c r="C12" s="184">
        <v>0</v>
      </c>
      <c r="D12" s="184">
        <v>0</v>
      </c>
      <c r="E12" s="184">
        <v>0</v>
      </c>
      <c r="F12" s="184">
        <v>0</v>
      </c>
      <c r="G12" s="184">
        <v>0</v>
      </c>
      <c r="H12" s="184">
        <v>0</v>
      </c>
      <c r="I12" s="184">
        <v>0</v>
      </c>
      <c r="J12" s="184">
        <v>0</v>
      </c>
      <c r="K12" s="184">
        <v>0</v>
      </c>
      <c r="L12" s="184">
        <v>0</v>
      </c>
      <c r="M12" s="184">
        <v>0</v>
      </c>
    </row>
    <row r="13" spans="1:15" ht="15" customHeight="1" x14ac:dyDescent="0.25">
      <c r="A13" s="130">
        <v>9</v>
      </c>
      <c r="B13" s="132" t="s">
        <v>2165</v>
      </c>
      <c r="C13" s="184">
        <v>0</v>
      </c>
      <c r="D13" s="184">
        <v>0</v>
      </c>
      <c r="E13" s="184">
        <v>0</v>
      </c>
      <c r="F13" s="184">
        <v>0</v>
      </c>
      <c r="G13" s="184">
        <v>0</v>
      </c>
      <c r="H13" s="184">
        <v>0</v>
      </c>
      <c r="I13" s="184">
        <v>0</v>
      </c>
      <c r="J13" s="184">
        <v>0</v>
      </c>
      <c r="K13" s="184">
        <v>0</v>
      </c>
      <c r="L13" s="184">
        <v>0</v>
      </c>
      <c r="M13" s="184">
        <v>0</v>
      </c>
    </row>
    <row r="14" spans="1:15" ht="15" customHeight="1" x14ac:dyDescent="0.25">
      <c r="A14" s="130">
        <v>10</v>
      </c>
      <c r="B14" s="132" t="s">
        <v>2166</v>
      </c>
      <c r="C14" s="184">
        <v>161.72409169999997</v>
      </c>
      <c r="D14" s="184">
        <v>338.10164650000002</v>
      </c>
      <c r="E14" s="184">
        <v>480.99725699999999</v>
      </c>
      <c r="F14" s="184">
        <v>259.426603</v>
      </c>
      <c r="G14" s="184">
        <v>562.61832089999996</v>
      </c>
      <c r="H14" s="184">
        <v>41.629042259999999</v>
      </c>
      <c r="I14" s="184">
        <v>126.76970729999999</v>
      </c>
      <c r="J14" s="184">
        <v>1027.5933849999999</v>
      </c>
      <c r="K14" s="184">
        <v>198.2361923</v>
      </c>
      <c r="L14" s="184">
        <v>244.802291</v>
      </c>
      <c r="M14" s="184">
        <v>344.18985360000005</v>
      </c>
    </row>
    <row r="15" spans="1:15" ht="15" customHeight="1" x14ac:dyDescent="0.25">
      <c r="A15" s="943" t="s">
        <v>2168</v>
      </c>
      <c r="B15" s="937"/>
      <c r="C15" s="937"/>
      <c r="D15" s="937"/>
      <c r="E15" s="937"/>
      <c r="F15" s="937"/>
      <c r="G15" s="937"/>
      <c r="H15" s="937"/>
      <c r="I15" s="937"/>
      <c r="J15" s="937"/>
      <c r="K15" s="937"/>
      <c r="L15" s="937"/>
      <c r="M15" s="938"/>
    </row>
    <row r="16" spans="1:15" ht="15" customHeight="1" x14ac:dyDescent="0.25">
      <c r="A16" s="130">
        <v>11</v>
      </c>
      <c r="B16" s="132" t="s">
        <v>1746</v>
      </c>
      <c r="C16" s="939"/>
      <c r="D16" s="940"/>
      <c r="E16" s="940"/>
      <c r="F16" s="940"/>
      <c r="G16" s="940"/>
      <c r="H16" s="940"/>
      <c r="I16" s="940"/>
      <c r="J16" s="940"/>
      <c r="K16" s="940"/>
      <c r="L16" s="940"/>
      <c r="M16" s="941"/>
    </row>
    <row r="17" spans="1:13" ht="15" customHeight="1" x14ac:dyDescent="0.25">
      <c r="A17" s="130">
        <v>12</v>
      </c>
      <c r="B17" s="132" t="s">
        <v>1746</v>
      </c>
      <c r="C17" s="939"/>
      <c r="D17" s="940"/>
      <c r="E17" s="940"/>
      <c r="F17" s="940"/>
      <c r="G17" s="940"/>
      <c r="H17" s="940"/>
      <c r="I17" s="940"/>
      <c r="J17" s="940"/>
      <c r="K17" s="940"/>
      <c r="L17" s="940"/>
      <c r="M17" s="941"/>
    </row>
    <row r="18" spans="1:13" ht="15" customHeight="1" x14ac:dyDescent="0.25">
      <c r="A18" s="130">
        <v>13</v>
      </c>
      <c r="B18" s="132" t="s">
        <v>1746</v>
      </c>
      <c r="C18" s="939"/>
      <c r="D18" s="940"/>
      <c r="E18" s="940"/>
      <c r="F18" s="940"/>
      <c r="G18" s="940"/>
      <c r="H18" s="940"/>
      <c r="I18" s="940"/>
      <c r="J18" s="940"/>
      <c r="K18" s="940"/>
      <c r="L18" s="940"/>
      <c r="M18" s="941"/>
    </row>
  </sheetData>
  <mergeCells count="2">
    <mergeCell ref="A2:B2"/>
    <mergeCell ref="A3:M3"/>
  </mergeCells>
  <hyperlinks>
    <hyperlink ref="O1" location="Index!A1" display="Index" xr:uid="{689333FF-86C1-4ED1-9E6E-C57526786FCD}"/>
  </hyperlink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C7545-48CC-4D8E-9410-D8E64E328654}">
  <sheetPr codeName="Sheet87"/>
  <dimension ref="A1:H25"/>
  <sheetViews>
    <sheetView showGridLines="0" workbookViewId="0"/>
  </sheetViews>
  <sheetFormatPr defaultColWidth="15.7109375" defaultRowHeight="15" customHeight="1" x14ac:dyDescent="0.25"/>
  <cols>
    <col min="1" max="1" width="10.7109375" style="540" customWidth="1"/>
    <col min="2" max="2" width="50.85546875" style="542" customWidth="1"/>
    <col min="3" max="16384" width="15.7109375" style="540"/>
  </cols>
  <sheetData>
    <row r="1" spans="1:8" ht="15" customHeight="1" x14ac:dyDescent="0.25">
      <c r="A1" s="617" t="s">
        <v>125</v>
      </c>
      <c r="B1" s="617"/>
      <c r="C1" s="621"/>
      <c r="D1" s="621"/>
      <c r="E1" s="621"/>
      <c r="F1" s="621"/>
      <c r="H1" s="621" t="s">
        <v>135</v>
      </c>
    </row>
    <row r="2" spans="1:8" ht="15" customHeight="1" x14ac:dyDescent="0.25">
      <c r="A2" s="1356">
        <v>2025</v>
      </c>
      <c r="B2" s="1356"/>
      <c r="C2" s="1362"/>
      <c r="D2" s="1362"/>
      <c r="E2" s="1362"/>
      <c r="F2" s="1362"/>
    </row>
    <row r="3" spans="1:8" ht="15" customHeight="1" x14ac:dyDescent="0.25">
      <c r="B3" s="131" t="s">
        <v>2169</v>
      </c>
      <c r="C3" s="541" t="s">
        <v>2170</v>
      </c>
      <c r="D3" s="541" t="s">
        <v>2171</v>
      </c>
      <c r="E3" s="541" t="s">
        <v>2172</v>
      </c>
      <c r="F3" s="541" t="s">
        <v>1980</v>
      </c>
    </row>
    <row r="4" spans="1:8" ht="15" customHeight="1" x14ac:dyDescent="0.25">
      <c r="A4" s="130">
        <v>1</v>
      </c>
      <c r="B4" s="946" t="s">
        <v>2173</v>
      </c>
      <c r="C4" s="948" t="s">
        <v>271</v>
      </c>
      <c r="D4" s="949" t="s">
        <v>271</v>
      </c>
      <c r="E4" s="949" t="s">
        <v>271</v>
      </c>
      <c r="F4" s="950">
        <v>14831.59433333</v>
      </c>
    </row>
    <row r="5" spans="1:8" ht="22.5" x14ac:dyDescent="0.25">
      <c r="A5" s="130" t="s">
        <v>1435</v>
      </c>
      <c r="B5" s="946" t="s">
        <v>2174</v>
      </c>
      <c r="C5" s="951" t="s">
        <v>271</v>
      </c>
      <c r="D5" s="952" t="s">
        <v>271</v>
      </c>
      <c r="E5" s="952" t="s">
        <v>271</v>
      </c>
      <c r="F5" s="953">
        <v>14831.59433333</v>
      </c>
    </row>
    <row r="6" spans="1:8" ht="15" customHeight="1" x14ac:dyDescent="0.25">
      <c r="A6" s="130" t="s">
        <v>1965</v>
      </c>
      <c r="B6" s="131" t="s">
        <v>2175</v>
      </c>
      <c r="C6" s="954">
        <v>79189.418999999994</v>
      </c>
      <c r="D6" s="953">
        <v>96848.547999999995</v>
      </c>
      <c r="E6" s="953">
        <v>93304.006999999998</v>
      </c>
      <c r="F6" s="953">
        <v>89780.657999999996</v>
      </c>
    </row>
    <row r="7" spans="1:8" ht="15" customHeight="1" x14ac:dyDescent="0.25">
      <c r="A7" s="130" t="s">
        <v>1967</v>
      </c>
      <c r="B7" s="131" t="s">
        <v>2176</v>
      </c>
      <c r="C7" s="954">
        <v>64936.305</v>
      </c>
      <c r="D7" s="953">
        <v>82297.903000000006</v>
      </c>
      <c r="E7" s="953">
        <v>78048.122000000003</v>
      </c>
      <c r="F7" s="953">
        <v>75094.11</v>
      </c>
    </row>
    <row r="8" spans="1:8" ht="15" customHeight="1" x14ac:dyDescent="0.25">
      <c r="A8" s="130" t="s">
        <v>2177</v>
      </c>
      <c r="B8" s="131" t="s">
        <v>2178</v>
      </c>
      <c r="C8" s="954">
        <v>1026333.372</v>
      </c>
      <c r="D8" s="953">
        <v>991562.99100000004</v>
      </c>
      <c r="E8" s="953">
        <v>954123.43900000001</v>
      </c>
      <c r="F8" s="953">
        <v>990673.26733333</v>
      </c>
    </row>
    <row r="9" spans="1:8" ht="15" customHeight="1" x14ac:dyDescent="0.25">
      <c r="A9" s="130" t="s">
        <v>2179</v>
      </c>
      <c r="B9" s="131" t="s">
        <v>2180</v>
      </c>
      <c r="C9" s="954">
        <v>160.05199999999999</v>
      </c>
      <c r="D9" s="953">
        <v>144.33500000000001</v>
      </c>
      <c r="E9" s="953">
        <v>130.75200000000001</v>
      </c>
      <c r="F9" s="953">
        <v>145.04633333000001</v>
      </c>
    </row>
    <row r="10" spans="1:8" ht="15" customHeight="1" x14ac:dyDescent="0.25">
      <c r="A10" s="130">
        <v>2</v>
      </c>
      <c r="B10" s="946" t="s">
        <v>2181</v>
      </c>
      <c r="C10" s="951" t="s">
        <v>271</v>
      </c>
      <c r="D10" s="952" t="s">
        <v>271</v>
      </c>
      <c r="E10" s="952" t="s">
        <v>271</v>
      </c>
      <c r="F10" s="953">
        <v>6046.9666666700004</v>
      </c>
    </row>
    <row r="11" spans="1:8" ht="15" customHeight="1" x14ac:dyDescent="0.25">
      <c r="A11" s="130" t="s">
        <v>833</v>
      </c>
      <c r="B11" s="131" t="s">
        <v>2182</v>
      </c>
      <c r="C11" s="954">
        <v>6297.3580000000002</v>
      </c>
      <c r="D11" s="953">
        <v>5603.5839999999998</v>
      </c>
      <c r="E11" s="953">
        <v>5109.4059999999999</v>
      </c>
      <c r="F11" s="953">
        <v>5670.116</v>
      </c>
    </row>
    <row r="12" spans="1:8" ht="15" customHeight="1" x14ac:dyDescent="0.25">
      <c r="A12" s="130" t="s">
        <v>1799</v>
      </c>
      <c r="B12" s="131" t="s">
        <v>2183</v>
      </c>
      <c r="C12" s="954">
        <v>2539.0610000000001</v>
      </c>
      <c r="D12" s="953">
        <v>2368.0349999999999</v>
      </c>
      <c r="E12" s="953">
        <v>2187.5610000000001</v>
      </c>
      <c r="F12" s="953">
        <v>2364.8856666699999</v>
      </c>
    </row>
    <row r="13" spans="1:8" ht="15" customHeight="1" x14ac:dyDescent="0.25">
      <c r="A13" s="130" t="s">
        <v>1801</v>
      </c>
      <c r="B13" s="131" t="s">
        <v>2184</v>
      </c>
      <c r="C13" s="954">
        <v>165.47200000000001</v>
      </c>
      <c r="D13" s="953">
        <v>134.11099999999999</v>
      </c>
      <c r="E13" s="953">
        <v>225.203</v>
      </c>
      <c r="F13" s="953">
        <v>174.92866666999998</v>
      </c>
    </row>
    <row r="14" spans="1:8" ht="15" customHeight="1" x14ac:dyDescent="0.25">
      <c r="A14" s="130" t="s">
        <v>2185</v>
      </c>
      <c r="B14" s="131" t="s">
        <v>2186</v>
      </c>
      <c r="C14" s="954">
        <v>234.37799999999999</v>
      </c>
      <c r="D14" s="953">
        <v>337.59500000000003</v>
      </c>
      <c r="E14" s="953">
        <v>558.57899999999995</v>
      </c>
      <c r="F14" s="953">
        <v>376.85066667000001</v>
      </c>
    </row>
    <row r="15" spans="1:8" ht="15" customHeight="1" x14ac:dyDescent="0.25">
      <c r="A15" s="130">
        <v>3</v>
      </c>
      <c r="B15" s="946" t="s">
        <v>2187</v>
      </c>
      <c r="C15" s="951" t="s">
        <v>271</v>
      </c>
      <c r="D15" s="951" t="s">
        <v>271</v>
      </c>
      <c r="E15" s="951" t="s">
        <v>271</v>
      </c>
      <c r="F15" s="953">
        <v>3474.875</v>
      </c>
    </row>
    <row r="16" spans="1:8" ht="15" customHeight="1" x14ac:dyDescent="0.25">
      <c r="A16" s="130" t="s">
        <v>842</v>
      </c>
      <c r="B16" s="131" t="s">
        <v>2188</v>
      </c>
      <c r="C16" s="954">
        <v>1412.1020000000001</v>
      </c>
      <c r="D16" s="953">
        <v>3455.1869999999999</v>
      </c>
      <c r="E16" s="953">
        <v>3067.4059999999999</v>
      </c>
      <c r="F16" s="953">
        <v>2644.8983333299998</v>
      </c>
    </row>
    <row r="17" spans="1:7" ht="15" customHeight="1" x14ac:dyDescent="0.25">
      <c r="A17" s="130" t="s">
        <v>2189</v>
      </c>
      <c r="B17" s="131" t="s">
        <v>2190</v>
      </c>
      <c r="C17" s="954">
        <v>2175.9180000000001</v>
      </c>
      <c r="D17" s="953">
        <v>53.1</v>
      </c>
      <c r="E17" s="953">
        <v>260.91199999999998</v>
      </c>
      <c r="F17" s="953">
        <v>829.97666666999999</v>
      </c>
    </row>
    <row r="18" spans="1:7" ht="22.5" x14ac:dyDescent="0.25">
      <c r="A18" s="130" t="s">
        <v>2191</v>
      </c>
      <c r="B18" s="131" t="s">
        <v>2192</v>
      </c>
      <c r="C18" s="955" t="s">
        <v>271</v>
      </c>
      <c r="D18" s="955" t="s">
        <v>271</v>
      </c>
      <c r="E18" s="955" t="s">
        <v>271</v>
      </c>
      <c r="F18" s="960" t="s">
        <v>2193</v>
      </c>
    </row>
    <row r="19" spans="1:7" ht="15" customHeight="1" x14ac:dyDescent="0.25">
      <c r="A19" s="130">
        <v>4</v>
      </c>
      <c r="B19" s="946" t="s">
        <v>2194</v>
      </c>
      <c r="C19" s="955" t="s">
        <v>271</v>
      </c>
      <c r="D19" s="955" t="s">
        <v>271</v>
      </c>
      <c r="E19" s="955" t="s">
        <v>271</v>
      </c>
      <c r="F19" s="953">
        <v>24353.436000000002</v>
      </c>
    </row>
    <row r="20" spans="1:7" ht="15" customHeight="1" x14ac:dyDescent="0.25">
      <c r="A20" s="130">
        <v>5</v>
      </c>
      <c r="B20" s="946" t="s">
        <v>2195</v>
      </c>
      <c r="C20" s="955" t="s">
        <v>271</v>
      </c>
      <c r="D20" s="955" t="s">
        <v>271</v>
      </c>
      <c r="E20" s="955" t="s">
        <v>271</v>
      </c>
      <c r="F20" s="953">
        <v>3623.0154000000002</v>
      </c>
    </row>
    <row r="21" spans="1:7" ht="15" customHeight="1" x14ac:dyDescent="0.25">
      <c r="B21" s="947" t="s">
        <v>2196</v>
      </c>
      <c r="C21" s="956"/>
      <c r="D21" s="956"/>
      <c r="E21" s="956"/>
      <c r="F21" s="957"/>
      <c r="G21" s="945"/>
    </row>
    <row r="22" spans="1:7" ht="15" customHeight="1" x14ac:dyDescent="0.25">
      <c r="A22" s="130" t="s">
        <v>201</v>
      </c>
      <c r="B22" s="131" t="s">
        <v>2197</v>
      </c>
      <c r="C22" s="961">
        <v>24353.436000000002</v>
      </c>
      <c r="D22" s="957"/>
      <c r="E22" s="957"/>
      <c r="F22" s="958"/>
    </row>
    <row r="23" spans="1:7" ht="15" customHeight="1" x14ac:dyDescent="0.25">
      <c r="A23" s="130" t="s">
        <v>202</v>
      </c>
      <c r="B23" s="131" t="s">
        <v>2198</v>
      </c>
      <c r="C23" s="959">
        <v>0</v>
      </c>
      <c r="D23" s="957"/>
      <c r="E23" s="957"/>
      <c r="F23" s="958"/>
    </row>
    <row r="24" spans="1:7" ht="15" customHeight="1" x14ac:dyDescent="0.25">
      <c r="A24" s="130" t="s">
        <v>1630</v>
      </c>
      <c r="B24" s="131" t="s">
        <v>2199</v>
      </c>
      <c r="C24" s="959">
        <v>0</v>
      </c>
      <c r="D24" s="957"/>
      <c r="E24" s="957"/>
      <c r="F24" s="958"/>
      <c r="G24" s="610"/>
    </row>
    <row r="25" spans="1:7" ht="15" customHeight="1" x14ac:dyDescent="0.25">
      <c r="C25" s="958"/>
      <c r="D25" s="958"/>
      <c r="E25" s="958"/>
      <c r="F25" s="958"/>
    </row>
  </sheetData>
  <mergeCells count="2">
    <mergeCell ref="A2:B2"/>
    <mergeCell ref="C2:F2"/>
  </mergeCells>
  <hyperlinks>
    <hyperlink ref="H1" location="Index!A1" display="Index" xr:uid="{F0CC327E-8A75-4DFD-B05F-2A1FCC4CEDEB}"/>
  </hyperlink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FE66E-018E-407D-A854-BEFD5781E019}">
  <sheetPr codeName="Sheet88"/>
  <dimension ref="A1:E7"/>
  <sheetViews>
    <sheetView showGridLines="0" workbookViewId="0"/>
  </sheetViews>
  <sheetFormatPr defaultColWidth="15.7109375" defaultRowHeight="15" customHeight="1" x14ac:dyDescent="0.2"/>
  <cols>
    <col min="1" max="1" width="10.7109375" style="45" customWidth="1"/>
    <col min="2" max="2" width="75.7109375" style="8" customWidth="1"/>
    <col min="3" max="16384" width="15.7109375" style="8"/>
  </cols>
  <sheetData>
    <row r="1" spans="1:5" s="934" customFormat="1" ht="15" customHeight="1" x14ac:dyDescent="0.2">
      <c r="A1" s="617" t="s">
        <v>127</v>
      </c>
      <c r="B1" s="263"/>
      <c r="C1" s="263"/>
      <c r="D1" s="84"/>
      <c r="E1" s="1" t="s">
        <v>135</v>
      </c>
    </row>
    <row r="2" spans="1:5" ht="15" customHeight="1" x14ac:dyDescent="0.2">
      <c r="A2" s="1356"/>
      <c r="B2" s="1357"/>
      <c r="C2" s="622">
        <v>2025</v>
      </c>
      <c r="D2" s="84"/>
      <c r="E2" s="84"/>
    </row>
    <row r="3" spans="1:5" ht="15" customHeight="1" x14ac:dyDescent="0.2">
      <c r="A3" s="130">
        <v>1</v>
      </c>
      <c r="B3" s="132" t="s">
        <v>2200</v>
      </c>
      <c r="C3" s="1089">
        <v>3623.0154000000002</v>
      </c>
      <c r="E3" s="84"/>
    </row>
    <row r="4" spans="1:5" ht="15" customHeight="1" x14ac:dyDescent="0.2">
      <c r="A4" s="130" t="s">
        <v>2201</v>
      </c>
      <c r="B4" s="132" t="s">
        <v>2202</v>
      </c>
      <c r="C4" s="962" t="s">
        <v>271</v>
      </c>
      <c r="E4" s="84"/>
    </row>
    <row r="5" spans="1:5" ht="15" customHeight="1" x14ac:dyDescent="0.2">
      <c r="A5" s="130">
        <v>2</v>
      </c>
      <c r="B5" s="132" t="s">
        <v>21</v>
      </c>
      <c r="C5" s="963" t="s">
        <v>271</v>
      </c>
    </row>
    <row r="6" spans="1:5" ht="15" customHeight="1" x14ac:dyDescent="0.2">
      <c r="A6" s="130">
        <v>3</v>
      </c>
      <c r="B6" s="132" t="s">
        <v>2203</v>
      </c>
      <c r="C6" s="1089">
        <v>3623.0154000000002</v>
      </c>
    </row>
    <row r="7" spans="1:5" ht="15" customHeight="1" x14ac:dyDescent="0.2">
      <c r="A7" s="130">
        <v>4</v>
      </c>
      <c r="B7" s="132" t="s">
        <v>2204</v>
      </c>
      <c r="C7" s="1089">
        <v>45287.692499999997</v>
      </c>
    </row>
  </sheetData>
  <mergeCells count="1">
    <mergeCell ref="A2:B2"/>
  </mergeCells>
  <hyperlinks>
    <hyperlink ref="E1" location="Index!A1" display="Index" xr:uid="{B7647E2F-F571-4959-899B-F90BB91D2082}"/>
  </hyperlink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C02D4-54B3-4004-BE54-2C8275898372}">
  <sheetPr codeName="Sheet90"/>
  <dimension ref="A1:Y183"/>
  <sheetViews>
    <sheetView zoomScaleNormal="100" workbookViewId="0"/>
  </sheetViews>
  <sheetFormatPr defaultColWidth="8.85546875" defaultRowHeight="15" customHeight="1" x14ac:dyDescent="0.2"/>
  <cols>
    <col min="1" max="1" width="3.140625" style="129" customWidth="1"/>
    <col min="2" max="2" width="72.5703125" style="129" customWidth="1"/>
    <col min="3" max="3" width="21.5703125" style="391" customWidth="1"/>
    <col min="4" max="4" width="27" style="391" bestFit="1" customWidth="1"/>
    <col min="5" max="12" width="21.5703125" style="391" customWidth="1"/>
    <col min="13" max="13" width="23.5703125" style="391" customWidth="1"/>
    <col min="14" max="17" width="21" style="391" customWidth="1"/>
    <col min="18" max="18" width="17.42578125" style="391" bestFit="1" customWidth="1"/>
    <col min="19" max="16384" width="8.85546875" style="129"/>
  </cols>
  <sheetData>
    <row r="1" spans="1:25" ht="15" customHeight="1" x14ac:dyDescent="0.2">
      <c r="A1" s="617" t="s">
        <v>2205</v>
      </c>
      <c r="B1" s="263"/>
      <c r="C1" s="385"/>
      <c r="D1" s="385"/>
      <c r="E1" s="385"/>
      <c r="F1" s="385"/>
      <c r="G1" s="385"/>
      <c r="H1" s="385"/>
      <c r="I1" s="392"/>
      <c r="J1" s="385"/>
      <c r="K1" s="385"/>
      <c r="L1" s="385"/>
      <c r="M1" s="385"/>
      <c r="N1" s="385"/>
      <c r="O1" s="385"/>
      <c r="P1" s="385"/>
      <c r="Q1" s="392"/>
      <c r="R1" s="385"/>
      <c r="T1" s="1" t="s">
        <v>135</v>
      </c>
    </row>
    <row r="2" spans="1:25" ht="15" customHeight="1" x14ac:dyDescent="0.2">
      <c r="B2" s="989">
        <v>2025</v>
      </c>
      <c r="C2" s="386" t="s">
        <v>299</v>
      </c>
      <c r="D2" s="386" t="s">
        <v>300</v>
      </c>
      <c r="E2" s="386" t="s">
        <v>301</v>
      </c>
      <c r="F2" s="386" t="s">
        <v>302</v>
      </c>
      <c r="G2" s="386" t="s">
        <v>361</v>
      </c>
      <c r="H2" s="386" t="s">
        <v>362</v>
      </c>
      <c r="I2" s="386" t="s">
        <v>363</v>
      </c>
      <c r="J2" s="386" t="s">
        <v>416</v>
      </c>
      <c r="K2" s="386" t="s">
        <v>2159</v>
      </c>
      <c r="L2" s="386" t="s">
        <v>2160</v>
      </c>
      <c r="M2" s="386" t="s">
        <v>2161</v>
      </c>
      <c r="N2" s="386" t="s">
        <v>2206</v>
      </c>
      <c r="O2" s="386" t="s">
        <v>2207</v>
      </c>
      <c r="P2" s="386" t="s">
        <v>2208</v>
      </c>
      <c r="Q2" s="386" t="s">
        <v>2209</v>
      </c>
      <c r="R2" s="386" t="s">
        <v>2210</v>
      </c>
    </row>
    <row r="3" spans="1:25" ht="11.25" x14ac:dyDescent="0.2">
      <c r="B3" s="1363" t="s">
        <v>2211</v>
      </c>
      <c r="C3" s="1367" t="s">
        <v>2212</v>
      </c>
      <c r="D3" s="1368"/>
      <c r="E3" s="1368"/>
      <c r="F3" s="1368"/>
      <c r="G3" s="1369"/>
      <c r="H3" s="1370" t="s">
        <v>2213</v>
      </c>
      <c r="I3" s="1371"/>
      <c r="J3" s="1372"/>
      <c r="K3" s="1373" t="s">
        <v>2214</v>
      </c>
      <c r="L3" s="1374"/>
      <c r="M3" s="1375" t="s">
        <v>2215</v>
      </c>
      <c r="N3" s="1365" t="s">
        <v>2216</v>
      </c>
      <c r="O3" s="1365" t="s">
        <v>2217</v>
      </c>
      <c r="P3" s="1365" t="s">
        <v>2218</v>
      </c>
      <c r="Q3" s="1365" t="s">
        <v>2219</v>
      </c>
      <c r="R3" s="1365" t="s">
        <v>2220</v>
      </c>
    </row>
    <row r="4" spans="1:25" ht="78.75" x14ac:dyDescent="0.2">
      <c r="B4" s="1364"/>
      <c r="C4" s="387"/>
      <c r="D4" s="393" t="s">
        <v>2221</v>
      </c>
      <c r="E4" s="393" t="s">
        <v>2222</v>
      </c>
      <c r="F4" s="394" t="s">
        <v>2223</v>
      </c>
      <c r="G4" s="394" t="s">
        <v>2224</v>
      </c>
      <c r="H4" s="395"/>
      <c r="I4" s="393" t="s">
        <v>2225</v>
      </c>
      <c r="J4" s="393" t="s">
        <v>2226</v>
      </c>
      <c r="K4" s="396"/>
      <c r="L4" s="397" t="s">
        <v>2227</v>
      </c>
      <c r="M4" s="1376"/>
      <c r="N4" s="1366"/>
      <c r="O4" s="1366"/>
      <c r="P4" s="1366"/>
      <c r="Q4" s="1366"/>
      <c r="R4" s="1366"/>
    </row>
    <row r="5" spans="1:25" ht="15" customHeight="1" x14ac:dyDescent="0.2">
      <c r="A5" s="299">
        <v>1</v>
      </c>
      <c r="B5" s="76" t="s">
        <v>2228</v>
      </c>
      <c r="C5" s="591">
        <v>196996.82272622289</v>
      </c>
      <c r="D5" s="591">
        <v>10443.220960987775</v>
      </c>
      <c r="E5" s="592"/>
      <c r="F5" s="591">
        <v>17735.636304009986</v>
      </c>
      <c r="G5" s="591">
        <v>5844.4980747500213</v>
      </c>
      <c r="H5" s="591">
        <v>-2931.2072259840315</v>
      </c>
      <c r="I5" s="591">
        <v>-317.86230443719148</v>
      </c>
      <c r="J5" s="591">
        <v>-2511.8986109892003</v>
      </c>
      <c r="K5" s="591">
        <v>252546123.66638601</v>
      </c>
      <c r="L5" s="591">
        <v>199879976.85439581</v>
      </c>
      <c r="M5" s="593">
        <v>0.13469999999999999</v>
      </c>
      <c r="N5" s="591">
        <v>150053.82715808169</v>
      </c>
      <c r="O5" s="591">
        <v>30063.779637163661</v>
      </c>
      <c r="P5" s="591">
        <v>12537.754765589018</v>
      </c>
      <c r="Q5" s="591">
        <v>4341.4611653823667</v>
      </c>
      <c r="R5" s="591">
        <v>3.831951561587112</v>
      </c>
      <c r="V5" s="402"/>
      <c r="W5" s="402"/>
      <c r="X5" s="402"/>
      <c r="Y5" s="402"/>
    </row>
    <row r="6" spans="1:25" ht="15" customHeight="1" x14ac:dyDescent="0.2">
      <c r="A6" s="299">
        <v>2</v>
      </c>
      <c r="B6" s="300" t="s">
        <v>2229</v>
      </c>
      <c r="C6" s="591">
        <v>3534.9436240162599</v>
      </c>
      <c r="D6" s="591">
        <v>0</v>
      </c>
      <c r="E6" s="592"/>
      <c r="F6" s="591">
        <v>365.24739284999953</v>
      </c>
      <c r="G6" s="591">
        <v>54.972053620000032</v>
      </c>
      <c r="H6" s="591">
        <v>-39.687382722399981</v>
      </c>
      <c r="I6" s="591">
        <v>-4.8951582484000031</v>
      </c>
      <c r="J6" s="591">
        <v>-31.953540892399978</v>
      </c>
      <c r="K6" s="591">
        <v>6852482.6242595846</v>
      </c>
      <c r="L6" s="591">
        <v>2236505.056189531</v>
      </c>
      <c r="M6" s="593">
        <v>3.5999999999999999E-3</v>
      </c>
      <c r="N6" s="591">
        <v>1701.353811227468</v>
      </c>
      <c r="O6" s="591">
        <v>1623.2472004866158</v>
      </c>
      <c r="P6" s="591">
        <v>110.052615830698</v>
      </c>
      <c r="Q6" s="591">
        <v>100.28999647147801</v>
      </c>
      <c r="R6" s="591">
        <v>5.9802999999999997</v>
      </c>
    </row>
    <row r="7" spans="1:25" ht="15" customHeight="1" x14ac:dyDescent="0.2">
      <c r="A7" s="299">
        <v>3</v>
      </c>
      <c r="B7" s="300" t="s">
        <v>2230</v>
      </c>
      <c r="C7" s="591">
        <v>5737.5307121440919</v>
      </c>
      <c r="D7" s="591">
        <v>2103.5166536059519</v>
      </c>
      <c r="E7" s="592"/>
      <c r="F7" s="591">
        <v>592.77903625000022</v>
      </c>
      <c r="G7" s="591">
        <v>220.57001171000007</v>
      </c>
      <c r="H7" s="591">
        <v>-109.79639122390013</v>
      </c>
      <c r="I7" s="591">
        <v>-11.887229958600001</v>
      </c>
      <c r="J7" s="591">
        <v>-92.212578662199945</v>
      </c>
      <c r="K7" s="591">
        <v>27320989.658195332</v>
      </c>
      <c r="L7" s="591">
        <v>22777571.630625505</v>
      </c>
      <c r="M7" s="593">
        <v>0.1018</v>
      </c>
      <c r="N7" s="591">
        <v>4209.8580035642181</v>
      </c>
      <c r="O7" s="591">
        <v>909.47853096731797</v>
      </c>
      <c r="P7" s="591">
        <v>603.33827451982711</v>
      </c>
      <c r="Q7" s="591">
        <v>14.855903092728001</v>
      </c>
      <c r="R7" s="591">
        <v>4.4045330012543484</v>
      </c>
    </row>
    <row r="8" spans="1:25" ht="15" customHeight="1" x14ac:dyDescent="0.2">
      <c r="A8" s="299">
        <v>4</v>
      </c>
      <c r="B8" s="301" t="s">
        <v>2231</v>
      </c>
      <c r="C8" s="591">
        <v>0.249313723977</v>
      </c>
      <c r="D8" s="591">
        <v>0</v>
      </c>
      <c r="E8" s="592"/>
      <c r="F8" s="591">
        <v>3.4849100000000004E-3</v>
      </c>
      <c r="G8" s="591">
        <v>3.1716000000000001E-3</v>
      </c>
      <c r="H8" s="591">
        <v>-4.2211784000000009E-3</v>
      </c>
      <c r="I8" s="591">
        <v>-9.4199999999999996E-6</v>
      </c>
      <c r="J8" s="591">
        <v>-3.0156499999999999E-3</v>
      </c>
      <c r="K8" s="591">
        <v>2271.7816966044711</v>
      </c>
      <c r="L8" s="591">
        <v>2240.6403893652232</v>
      </c>
      <c r="M8" s="593">
        <v>0</v>
      </c>
      <c r="N8" s="591">
        <v>0.245952609918</v>
      </c>
      <c r="O8" s="591">
        <v>0</v>
      </c>
      <c r="P8" s="591">
        <v>0</v>
      </c>
      <c r="Q8" s="591">
        <v>3.3611140580000003E-3</v>
      </c>
      <c r="R8" s="591">
        <v>1.0384</v>
      </c>
    </row>
    <row r="9" spans="1:25" ht="15" customHeight="1" x14ac:dyDescent="0.2">
      <c r="A9" s="299">
        <v>5</v>
      </c>
      <c r="B9" s="301" t="s">
        <v>2232</v>
      </c>
      <c r="C9" s="591">
        <v>2320.7412996772209</v>
      </c>
      <c r="D9" s="591">
        <v>406.72822187385998</v>
      </c>
      <c r="E9" s="592"/>
      <c r="F9" s="591">
        <v>172.57285814000005</v>
      </c>
      <c r="G9" s="591">
        <v>31.64154091</v>
      </c>
      <c r="H9" s="591">
        <v>-25.530852972600002</v>
      </c>
      <c r="I9" s="591">
        <v>-1.3260538634000001</v>
      </c>
      <c r="J9" s="591">
        <v>-21.860309289999996</v>
      </c>
      <c r="K9" s="591">
        <v>22751601.332044661</v>
      </c>
      <c r="L9" s="591">
        <v>19671216.181007568</v>
      </c>
      <c r="M9" s="593">
        <v>0.11</v>
      </c>
      <c r="N9" s="591">
        <v>1642.616145284733</v>
      </c>
      <c r="O9" s="591">
        <v>479.62251652257504</v>
      </c>
      <c r="P9" s="591">
        <v>198.516621379913</v>
      </c>
      <c r="Q9" s="591">
        <v>-1.3983510000000001E-2</v>
      </c>
      <c r="R9" s="591">
        <v>4.4326999999999996</v>
      </c>
    </row>
    <row r="10" spans="1:25" ht="15" customHeight="1" x14ac:dyDescent="0.2">
      <c r="A10" s="299">
        <v>6</v>
      </c>
      <c r="B10" s="301" t="s">
        <v>2233</v>
      </c>
      <c r="C10" s="591">
        <v>2079.67787470958</v>
      </c>
      <c r="D10" s="591">
        <v>1188.712730160961</v>
      </c>
      <c r="E10" s="592"/>
      <c r="F10" s="591">
        <v>139.08052255000001</v>
      </c>
      <c r="G10" s="591">
        <v>146.48726095000004</v>
      </c>
      <c r="H10" s="591">
        <v>-57.746592426400035</v>
      </c>
      <c r="I10" s="591">
        <v>-1.5398520900000001</v>
      </c>
      <c r="J10" s="591">
        <v>-53.449249504700013</v>
      </c>
      <c r="K10" s="591">
        <v>1012346.904650887</v>
      </c>
      <c r="L10" s="591">
        <v>831212.52700733242</v>
      </c>
      <c r="M10" s="593">
        <v>0.14979999999999999</v>
      </c>
      <c r="N10" s="591">
        <v>1806.3086851977209</v>
      </c>
      <c r="O10" s="591">
        <v>209.506782621859</v>
      </c>
      <c r="P10" s="591">
        <v>63.862397869999995</v>
      </c>
      <c r="Q10" s="591">
        <v>9.02E-6</v>
      </c>
      <c r="R10" s="591">
        <v>3.3965999999999998</v>
      </c>
    </row>
    <row r="11" spans="1:25" ht="15" customHeight="1" x14ac:dyDescent="0.2">
      <c r="A11" s="299">
        <v>7</v>
      </c>
      <c r="B11" s="301" t="s">
        <v>2234</v>
      </c>
      <c r="C11" s="591">
        <v>341.89776183040703</v>
      </c>
      <c r="D11" s="591">
        <v>50.214573308075998</v>
      </c>
      <c r="E11" s="592"/>
      <c r="F11" s="591">
        <v>126.82317565999999</v>
      </c>
      <c r="G11" s="591">
        <v>42.044482130000013</v>
      </c>
      <c r="H11" s="591">
        <v>-25.402507240900007</v>
      </c>
      <c r="I11" s="591">
        <v>-8.6442005004000002</v>
      </c>
      <c r="J11" s="591">
        <v>-16.616629447500003</v>
      </c>
      <c r="K11" s="591">
        <v>276881.50050528836</v>
      </c>
      <c r="L11" s="591">
        <v>121649.99837278557</v>
      </c>
      <c r="M11" s="593">
        <v>5.4000000000000003E-3</v>
      </c>
      <c r="N11" s="591">
        <v>206.93513684441001</v>
      </c>
      <c r="O11" s="591">
        <v>89.131723358187003</v>
      </c>
      <c r="P11" s="591">
        <v>45.265248526012002</v>
      </c>
      <c r="Q11" s="591">
        <v>0.5656531017980001</v>
      </c>
      <c r="R11" s="591">
        <v>4.2445000000000004</v>
      </c>
    </row>
    <row r="12" spans="1:25" ht="15" customHeight="1" x14ac:dyDescent="0.2">
      <c r="A12" s="299">
        <v>8</v>
      </c>
      <c r="B12" s="301" t="s">
        <v>2235</v>
      </c>
      <c r="C12" s="591">
        <v>994.96446220290693</v>
      </c>
      <c r="D12" s="591">
        <v>457.86112826305504</v>
      </c>
      <c r="E12" s="592"/>
      <c r="F12" s="591">
        <v>154.29899499000001</v>
      </c>
      <c r="G12" s="591">
        <v>0.39355612000000006</v>
      </c>
      <c r="H12" s="591">
        <v>-1.1122174055999996</v>
      </c>
      <c r="I12" s="591">
        <v>-0.37711408480000003</v>
      </c>
      <c r="J12" s="591">
        <v>-0.28337477</v>
      </c>
      <c r="K12" s="591">
        <v>3277888.1392979305</v>
      </c>
      <c r="L12" s="591">
        <v>2151252.2838486279</v>
      </c>
      <c r="M12" s="593">
        <v>5.8999999999999999E-3</v>
      </c>
      <c r="N12" s="591">
        <v>553.75208362743604</v>
      </c>
      <c r="O12" s="591">
        <v>131.217508464697</v>
      </c>
      <c r="P12" s="591">
        <v>295.69400674390204</v>
      </c>
      <c r="Q12" s="591">
        <v>14.300863366871999</v>
      </c>
      <c r="R12" s="591">
        <v>6.5015000000000001</v>
      </c>
    </row>
    <row r="13" spans="1:25" ht="15" customHeight="1" x14ac:dyDescent="0.2">
      <c r="A13" s="299">
        <v>9</v>
      </c>
      <c r="B13" s="300" t="s">
        <v>2236</v>
      </c>
      <c r="C13" s="591">
        <v>52744.754618665887</v>
      </c>
      <c r="D13" s="591">
        <v>3407.0431677926781</v>
      </c>
      <c r="E13" s="592"/>
      <c r="F13" s="591">
        <v>5098.3509944700081</v>
      </c>
      <c r="G13" s="591">
        <v>1797.5628705499939</v>
      </c>
      <c r="H13" s="591">
        <v>-1016.9245214971459</v>
      </c>
      <c r="I13" s="591">
        <v>-112.98841483060269</v>
      </c>
      <c r="J13" s="591">
        <v>-877.75723588150208</v>
      </c>
      <c r="K13" s="591">
        <v>97529570.515379161</v>
      </c>
      <c r="L13" s="591">
        <v>88788727.023059413</v>
      </c>
      <c r="M13" s="593">
        <v>0.373</v>
      </c>
      <c r="N13" s="591">
        <v>45254.749191196686</v>
      </c>
      <c r="O13" s="591">
        <v>5364.2536572116096</v>
      </c>
      <c r="P13" s="591">
        <v>1104.734002354933</v>
      </c>
      <c r="Q13" s="591">
        <v>1021.017767900288</v>
      </c>
      <c r="R13" s="591">
        <v>2.6867467734162052</v>
      </c>
    </row>
    <row r="14" spans="1:25" ht="15" customHeight="1" x14ac:dyDescent="0.2">
      <c r="A14" s="299">
        <v>10</v>
      </c>
      <c r="B14" s="301" t="s">
        <v>2237</v>
      </c>
      <c r="C14" s="591">
        <v>7931.8699812525165</v>
      </c>
      <c r="D14" s="591">
        <v>12.146910202443999</v>
      </c>
      <c r="E14" s="592"/>
      <c r="F14" s="591">
        <v>725.27906932000042</v>
      </c>
      <c r="G14" s="591">
        <v>205.3109495600001</v>
      </c>
      <c r="H14" s="591">
        <v>-99.40568685550177</v>
      </c>
      <c r="I14" s="591">
        <v>-11.857590811699966</v>
      </c>
      <c r="J14" s="591">
        <v>-82.010457915400238</v>
      </c>
      <c r="K14" s="591">
        <v>7832036.5905376468</v>
      </c>
      <c r="L14" s="591">
        <v>6999755.6495392602</v>
      </c>
      <c r="M14" s="593">
        <v>0.1323</v>
      </c>
      <c r="N14" s="591">
        <v>6416.4183111701022</v>
      </c>
      <c r="O14" s="591">
        <v>1064.2127858275201</v>
      </c>
      <c r="P14" s="591">
        <v>166.83968815626801</v>
      </c>
      <c r="Q14" s="591">
        <v>284.39919609862801</v>
      </c>
      <c r="R14" s="591">
        <v>3.4666000000000001</v>
      </c>
    </row>
    <row r="15" spans="1:25" ht="15" customHeight="1" x14ac:dyDescent="0.2">
      <c r="A15" s="299">
        <v>11</v>
      </c>
      <c r="B15" s="301" t="s">
        <v>2238</v>
      </c>
      <c r="C15" s="591">
        <v>1246.1756213195081</v>
      </c>
      <c r="D15" s="591">
        <v>374.358361686401</v>
      </c>
      <c r="E15" s="592"/>
      <c r="F15" s="591">
        <v>111.24752715</v>
      </c>
      <c r="G15" s="591">
        <v>13.082590129999989</v>
      </c>
      <c r="H15" s="591">
        <v>-11.636323029899927</v>
      </c>
      <c r="I15" s="591">
        <v>-2.1275460359</v>
      </c>
      <c r="J15" s="591">
        <v>-8.4680539305999982</v>
      </c>
      <c r="K15" s="591">
        <v>1598850.4086618971</v>
      </c>
      <c r="L15" s="591">
        <v>1322211.0274878484</v>
      </c>
      <c r="M15" s="593">
        <v>0.13270000000000001</v>
      </c>
      <c r="N15" s="591">
        <v>909.87613908981098</v>
      </c>
      <c r="O15" s="591">
        <v>312.15261478699102</v>
      </c>
      <c r="P15" s="591">
        <v>15.505293980000001</v>
      </c>
      <c r="Q15" s="591">
        <v>8.6415734627039988</v>
      </c>
      <c r="R15" s="591">
        <v>3.5295999999999998</v>
      </c>
    </row>
    <row r="16" spans="1:25" ht="15" customHeight="1" x14ac:dyDescent="0.2">
      <c r="A16" s="299">
        <v>12</v>
      </c>
      <c r="B16" s="301" t="s">
        <v>2239</v>
      </c>
      <c r="C16" s="591">
        <v>4.0124645615000003E-2</v>
      </c>
      <c r="D16" s="591">
        <v>0</v>
      </c>
      <c r="E16" s="592"/>
      <c r="F16" s="591">
        <v>1.4200000000000001E-4</v>
      </c>
      <c r="G16" s="591">
        <v>1.8553300000000001E-3</v>
      </c>
      <c r="H16" s="591">
        <v>-7.1734199999999981E-3</v>
      </c>
      <c r="I16" s="591">
        <v>-3.4350000000000001E-5</v>
      </c>
      <c r="J16" s="591">
        <v>-1.7068200000000002E-3</v>
      </c>
      <c r="K16" s="591">
        <v>23.692951125104727</v>
      </c>
      <c r="L16" s="591">
        <v>20.782457280816026</v>
      </c>
      <c r="M16" s="593">
        <v>0</v>
      </c>
      <c r="N16" s="591">
        <v>3.9980645615000004E-2</v>
      </c>
      <c r="O16" s="591">
        <v>0</v>
      </c>
      <c r="P16" s="591">
        <v>0</v>
      </c>
      <c r="Q16" s="591">
        <v>1.44E-4</v>
      </c>
      <c r="R16" s="591">
        <v>0.22600000000000001</v>
      </c>
    </row>
    <row r="17" spans="1:19" ht="15" customHeight="1" x14ac:dyDescent="0.2">
      <c r="A17" s="299">
        <v>13</v>
      </c>
      <c r="B17" s="301" t="s">
        <v>2240</v>
      </c>
      <c r="C17" s="591">
        <v>531.22115926075901</v>
      </c>
      <c r="D17" s="591">
        <v>1.9874150700000002</v>
      </c>
      <c r="E17" s="592"/>
      <c r="F17" s="591">
        <v>122.87554631000003</v>
      </c>
      <c r="G17" s="591">
        <v>29.598849160000015</v>
      </c>
      <c r="H17" s="591">
        <v>-14.067878091700011</v>
      </c>
      <c r="I17" s="591">
        <v>-1.3491814929000026</v>
      </c>
      <c r="J17" s="591">
        <v>-12.332776374500014</v>
      </c>
      <c r="K17" s="591">
        <v>448938.11158950435</v>
      </c>
      <c r="L17" s="591">
        <v>404633.68285847554</v>
      </c>
      <c r="M17" s="593">
        <v>8.6099999999999996E-2</v>
      </c>
      <c r="N17" s="591">
        <v>428.877211859949</v>
      </c>
      <c r="O17" s="591">
        <v>83.471396200412997</v>
      </c>
      <c r="P17" s="591">
        <v>9.2855089042690011</v>
      </c>
      <c r="Q17" s="591">
        <v>9.5870422961260005</v>
      </c>
      <c r="R17" s="591">
        <v>3.2875999999999999</v>
      </c>
    </row>
    <row r="18" spans="1:19" ht="15" customHeight="1" x14ac:dyDescent="0.2">
      <c r="A18" s="299">
        <v>14</v>
      </c>
      <c r="B18" s="301" t="s">
        <v>2241</v>
      </c>
      <c r="C18" s="591">
        <v>0.44259940614099996</v>
      </c>
      <c r="D18" s="591">
        <v>0</v>
      </c>
      <c r="E18" s="592"/>
      <c r="F18" s="591">
        <v>0</v>
      </c>
      <c r="G18" s="591">
        <v>0</v>
      </c>
      <c r="H18" s="591">
        <v>0</v>
      </c>
      <c r="I18" s="591">
        <v>0</v>
      </c>
      <c r="J18" s="591">
        <v>0</v>
      </c>
      <c r="K18" s="591">
        <v>0</v>
      </c>
      <c r="L18" s="591">
        <v>0</v>
      </c>
      <c r="M18" s="593">
        <v>0</v>
      </c>
      <c r="N18" s="591">
        <v>0.44259940614099996</v>
      </c>
      <c r="O18" s="591">
        <v>0</v>
      </c>
      <c r="P18" s="591">
        <v>0</v>
      </c>
      <c r="Q18" s="591">
        <v>0</v>
      </c>
      <c r="R18" s="591">
        <v>3.7890000000000001</v>
      </c>
      <c r="S18" s="486"/>
    </row>
    <row r="19" spans="1:19" ht="15" customHeight="1" x14ac:dyDescent="0.2">
      <c r="A19" s="299">
        <v>15</v>
      </c>
      <c r="B19" s="301" t="s">
        <v>2242</v>
      </c>
      <c r="C19" s="591">
        <v>52.948871579558997</v>
      </c>
      <c r="D19" s="591">
        <v>0</v>
      </c>
      <c r="E19" s="592"/>
      <c r="F19" s="591">
        <v>1.8800573199999999</v>
      </c>
      <c r="G19" s="591">
        <v>1.21618494</v>
      </c>
      <c r="H19" s="591">
        <v>-0.93937556570000058</v>
      </c>
      <c r="I19" s="591">
        <v>-9.1980427900000022E-2</v>
      </c>
      <c r="J19" s="591">
        <v>-0.75262417000000015</v>
      </c>
      <c r="K19" s="591">
        <v>42666.401583837891</v>
      </c>
      <c r="L19" s="591">
        <v>40587.061617393316</v>
      </c>
      <c r="M19" s="593">
        <v>0</v>
      </c>
      <c r="N19" s="591">
        <v>47.737966473270994</v>
      </c>
      <c r="O19" s="591">
        <v>4.4085810999710002</v>
      </c>
      <c r="P19" s="591">
        <v>0.43938458000000002</v>
      </c>
      <c r="Q19" s="591">
        <v>0.36293942631699999</v>
      </c>
      <c r="R19" s="591">
        <v>2.5708000000000002</v>
      </c>
    </row>
    <row r="20" spans="1:19" ht="15" customHeight="1" x14ac:dyDescent="0.2">
      <c r="A20" s="299">
        <v>16</v>
      </c>
      <c r="B20" s="301" t="s">
        <v>2243</v>
      </c>
      <c r="C20" s="591">
        <v>905.59529470049506</v>
      </c>
      <c r="D20" s="591">
        <v>0</v>
      </c>
      <c r="E20" s="592"/>
      <c r="F20" s="591">
        <v>312.26336391000012</v>
      </c>
      <c r="G20" s="591">
        <v>46.486773470000038</v>
      </c>
      <c r="H20" s="591">
        <v>-43.040761434000089</v>
      </c>
      <c r="I20" s="591">
        <v>-14.606444364699994</v>
      </c>
      <c r="J20" s="591">
        <v>-27.508227531199992</v>
      </c>
      <c r="K20" s="591">
        <v>527574.44166427071</v>
      </c>
      <c r="L20" s="591">
        <v>447239.69274844031</v>
      </c>
      <c r="M20" s="593">
        <v>0</v>
      </c>
      <c r="N20" s="591">
        <v>607.74067311301894</v>
      </c>
      <c r="O20" s="591">
        <v>239.106901577272</v>
      </c>
      <c r="P20" s="591">
        <v>20.898431296911003</v>
      </c>
      <c r="Q20" s="591">
        <v>37.849288713294001</v>
      </c>
      <c r="R20" s="591">
        <v>4.6227</v>
      </c>
    </row>
    <row r="21" spans="1:19" ht="15" customHeight="1" x14ac:dyDescent="0.2">
      <c r="A21" s="299">
        <v>17</v>
      </c>
      <c r="B21" s="301" t="s">
        <v>2244</v>
      </c>
      <c r="C21" s="591">
        <v>968.03525563315907</v>
      </c>
      <c r="D21" s="591">
        <v>0.189993838346</v>
      </c>
      <c r="E21" s="592"/>
      <c r="F21" s="591">
        <v>191.62885857000015</v>
      </c>
      <c r="G21" s="591">
        <v>29.026415359999987</v>
      </c>
      <c r="H21" s="591">
        <v>-10.157633955199977</v>
      </c>
      <c r="I21" s="591">
        <v>-2.0336328023999997</v>
      </c>
      <c r="J21" s="591">
        <v>-7.4983492051999958</v>
      </c>
      <c r="K21" s="591">
        <v>585069.98952183162</v>
      </c>
      <c r="L21" s="591">
        <v>426961.81946766959</v>
      </c>
      <c r="M21" s="593">
        <v>0.24890000000000001</v>
      </c>
      <c r="N21" s="591">
        <v>622.23406239046892</v>
      </c>
      <c r="O21" s="591">
        <v>294.64608033009301</v>
      </c>
      <c r="P21" s="591">
        <v>46.868573270000006</v>
      </c>
      <c r="Q21" s="591">
        <v>4.2865396425969999</v>
      </c>
      <c r="R21" s="591">
        <v>4.2587999999999999</v>
      </c>
    </row>
    <row r="22" spans="1:19" ht="15" customHeight="1" x14ac:dyDescent="0.2">
      <c r="A22" s="299">
        <v>18</v>
      </c>
      <c r="B22" s="301" t="s">
        <v>2245</v>
      </c>
      <c r="C22" s="591">
        <v>299.23347059077605</v>
      </c>
      <c r="D22" s="591">
        <v>3.9653680260190001</v>
      </c>
      <c r="E22" s="592"/>
      <c r="F22" s="591">
        <v>42.394113180000033</v>
      </c>
      <c r="G22" s="591">
        <v>8.1775907300000004</v>
      </c>
      <c r="H22" s="591">
        <v>-6.0095553236999919</v>
      </c>
      <c r="I22" s="591">
        <v>-1.7275166592000022</v>
      </c>
      <c r="J22" s="591">
        <v>-3.8169979489000028</v>
      </c>
      <c r="K22" s="591">
        <v>87373.144724771322</v>
      </c>
      <c r="L22" s="591">
        <v>67951.86649097703</v>
      </c>
      <c r="M22" s="593">
        <v>0</v>
      </c>
      <c r="N22" s="591">
        <v>197.572902306706</v>
      </c>
      <c r="O22" s="591">
        <v>84.110942484109998</v>
      </c>
      <c r="P22" s="591">
        <v>8.6289521578750001</v>
      </c>
      <c r="Q22" s="591">
        <v>8.920673642085001</v>
      </c>
      <c r="R22" s="591">
        <v>4.4676999999999998</v>
      </c>
    </row>
    <row r="23" spans="1:19" ht="15" customHeight="1" x14ac:dyDescent="0.2">
      <c r="A23" s="299">
        <v>19</v>
      </c>
      <c r="B23" s="301" t="s">
        <v>2246</v>
      </c>
      <c r="C23" s="591">
        <v>3156.3679915957441</v>
      </c>
      <c r="D23" s="591">
        <v>2147.5207079745542</v>
      </c>
      <c r="E23" s="592"/>
      <c r="F23" s="591">
        <v>106.02280076</v>
      </c>
      <c r="G23" s="591">
        <v>3.1392169400000003</v>
      </c>
      <c r="H23" s="591">
        <v>-6.7696220630999973</v>
      </c>
      <c r="I23" s="591">
        <v>-3.4091084726999994</v>
      </c>
      <c r="J23" s="591">
        <v>-2.7582489199999998</v>
      </c>
      <c r="K23" s="591">
        <v>26511815.925106179</v>
      </c>
      <c r="L23" s="591">
        <v>25015567.30446643</v>
      </c>
      <c r="M23" s="593">
        <v>0.48530000000000001</v>
      </c>
      <c r="N23" s="591">
        <v>2655.2028762539912</v>
      </c>
      <c r="O23" s="591">
        <v>284.74749845514498</v>
      </c>
      <c r="P23" s="591">
        <v>24.27276432</v>
      </c>
      <c r="Q23" s="591">
        <v>192.14485256660802</v>
      </c>
      <c r="R23" s="591">
        <v>3.1964000000000001</v>
      </c>
    </row>
    <row r="24" spans="1:19" ht="15" customHeight="1" x14ac:dyDescent="0.2">
      <c r="A24" s="299">
        <v>20</v>
      </c>
      <c r="B24" s="301" t="s">
        <v>2247</v>
      </c>
      <c r="C24" s="591">
        <v>3881.5554283627548</v>
      </c>
      <c r="D24" s="591">
        <v>49.133329692080999</v>
      </c>
      <c r="E24" s="592"/>
      <c r="F24" s="591">
        <v>778.66043424999953</v>
      </c>
      <c r="G24" s="591">
        <v>439.84631025999983</v>
      </c>
      <c r="H24" s="591">
        <v>-217.21428372049994</v>
      </c>
      <c r="I24" s="591">
        <v>-21.974288876200013</v>
      </c>
      <c r="J24" s="591">
        <v>-193.56335176169992</v>
      </c>
      <c r="K24" s="591">
        <v>5167553.2529106382</v>
      </c>
      <c r="L24" s="591">
        <v>3950793.1348464251</v>
      </c>
      <c r="M24" s="593">
        <v>0.24349999999999999</v>
      </c>
      <c r="N24" s="591">
        <v>3153.4540843606928</v>
      </c>
      <c r="O24" s="591">
        <v>324.777158000795</v>
      </c>
      <c r="P24" s="591">
        <v>375.48926143064102</v>
      </c>
      <c r="Q24" s="591">
        <v>27.834924570635</v>
      </c>
      <c r="R24" s="591">
        <v>3.6343999999999999</v>
      </c>
    </row>
    <row r="25" spans="1:19" ht="15" customHeight="1" x14ac:dyDescent="0.2">
      <c r="A25" s="299">
        <v>21</v>
      </c>
      <c r="B25" s="301" t="s">
        <v>2248</v>
      </c>
      <c r="C25" s="591">
        <v>733.55543242993201</v>
      </c>
      <c r="D25" s="591">
        <v>2.1014984698229999</v>
      </c>
      <c r="E25" s="592"/>
      <c r="F25" s="591">
        <v>66.403267470000003</v>
      </c>
      <c r="G25" s="591">
        <v>22.971975230000009</v>
      </c>
      <c r="H25" s="591">
        <v>-18.804810510300005</v>
      </c>
      <c r="I25" s="591">
        <v>-3.2166246089000001</v>
      </c>
      <c r="J25" s="591">
        <v>-14.934826170000001</v>
      </c>
      <c r="K25" s="591">
        <v>447994.0023977707</v>
      </c>
      <c r="L25" s="591">
        <v>328736.67030873022</v>
      </c>
      <c r="M25" s="593">
        <v>6.9800000000000001E-2</v>
      </c>
      <c r="N25" s="591">
        <v>694.84860375358494</v>
      </c>
      <c r="O25" s="591">
        <v>32.287465001196004</v>
      </c>
      <c r="P25" s="591">
        <v>4.5408831799999998</v>
      </c>
      <c r="Q25" s="591">
        <v>1.8784804951510001</v>
      </c>
      <c r="R25" s="591">
        <v>2.4066999999999998</v>
      </c>
    </row>
    <row r="26" spans="1:19" ht="15" customHeight="1" x14ac:dyDescent="0.2">
      <c r="A26" s="299">
        <v>22</v>
      </c>
      <c r="B26" s="301" t="s">
        <v>2249</v>
      </c>
      <c r="C26" s="591">
        <v>2050.5639096797013</v>
      </c>
      <c r="D26" s="591">
        <v>117.989604489046</v>
      </c>
      <c r="E26" s="592"/>
      <c r="F26" s="591">
        <v>331.99937464999988</v>
      </c>
      <c r="G26" s="591">
        <v>77.986330390000006</v>
      </c>
      <c r="H26" s="591">
        <v>-34.838081374600137</v>
      </c>
      <c r="I26" s="591">
        <v>-3.9039136362000009</v>
      </c>
      <c r="J26" s="591">
        <v>-29.580309146599987</v>
      </c>
      <c r="K26" s="591">
        <v>3404061.5053708209</v>
      </c>
      <c r="L26" s="591">
        <v>3202870.8282336071</v>
      </c>
      <c r="M26" s="593">
        <v>0.14879999999999999</v>
      </c>
      <c r="N26" s="591">
        <v>1663.0935112265352</v>
      </c>
      <c r="O26" s="591">
        <v>278.96565080403104</v>
      </c>
      <c r="P26" s="591">
        <v>32.462198539999996</v>
      </c>
      <c r="Q26" s="591">
        <v>76.042549109136999</v>
      </c>
      <c r="R26" s="591">
        <v>2.9198</v>
      </c>
    </row>
    <row r="27" spans="1:19" ht="15" customHeight="1" x14ac:dyDescent="0.2">
      <c r="A27" s="299">
        <v>23</v>
      </c>
      <c r="B27" s="301" t="s">
        <v>2250</v>
      </c>
      <c r="C27" s="591">
        <v>1613.3419773733019</v>
      </c>
      <c r="D27" s="591">
        <v>0</v>
      </c>
      <c r="E27" s="592"/>
      <c r="F27" s="591">
        <v>221.95843148000003</v>
      </c>
      <c r="G27" s="591">
        <v>33.314514470000013</v>
      </c>
      <c r="H27" s="591">
        <v>-16.304539642400076</v>
      </c>
      <c r="I27" s="591">
        <v>-1.5958339256000014</v>
      </c>
      <c r="J27" s="591">
        <v>-13.834031480700006</v>
      </c>
      <c r="K27" s="591">
        <v>2861536.0726155262</v>
      </c>
      <c r="L27" s="591">
        <v>1141900.410534922</v>
      </c>
      <c r="M27" s="593">
        <v>0.19259999999999999</v>
      </c>
      <c r="N27" s="591">
        <v>1428.9676800972468</v>
      </c>
      <c r="O27" s="591">
        <v>127.261275392166</v>
      </c>
      <c r="P27" s="591">
        <v>43.355344063795997</v>
      </c>
      <c r="Q27" s="591">
        <v>13.757677820092001</v>
      </c>
      <c r="R27" s="591">
        <v>2.3530000000000002</v>
      </c>
    </row>
    <row r="28" spans="1:19" ht="15" customHeight="1" x14ac:dyDescent="0.2">
      <c r="A28" s="299">
        <v>24</v>
      </c>
      <c r="B28" s="301" t="s">
        <v>2251</v>
      </c>
      <c r="C28" s="591">
        <v>3872.925811511851</v>
      </c>
      <c r="D28" s="591">
        <v>291.06228423947101</v>
      </c>
      <c r="E28" s="592"/>
      <c r="F28" s="591">
        <v>237.70211717999993</v>
      </c>
      <c r="G28" s="591">
        <v>192.10918131</v>
      </c>
      <c r="H28" s="591">
        <v>-46.005622339100043</v>
      </c>
      <c r="I28" s="591">
        <v>-7.4462525185000041</v>
      </c>
      <c r="J28" s="591">
        <v>-37.683304107400019</v>
      </c>
      <c r="K28" s="591">
        <v>6497664.7314019678</v>
      </c>
      <c r="L28" s="591">
        <v>5330149.8888111934</v>
      </c>
      <c r="M28" s="593">
        <v>7.3400000000000007E-2</v>
      </c>
      <c r="N28" s="591">
        <v>3299.1001694023707</v>
      </c>
      <c r="O28" s="591">
        <v>366.27918826499803</v>
      </c>
      <c r="P28" s="591">
        <v>189.79819785771701</v>
      </c>
      <c r="Q28" s="591">
        <v>17.748255986764001</v>
      </c>
      <c r="R28" s="591">
        <v>2.4016999999999999</v>
      </c>
    </row>
    <row r="29" spans="1:19" ht="15" customHeight="1" x14ac:dyDescent="0.2">
      <c r="A29" s="299">
        <v>25</v>
      </c>
      <c r="B29" s="301" t="s">
        <v>2252</v>
      </c>
      <c r="C29" s="591">
        <v>2514.21754558574</v>
      </c>
      <c r="D29" s="591">
        <v>15.518321853315999</v>
      </c>
      <c r="E29" s="592"/>
      <c r="F29" s="591">
        <v>480.85113473000149</v>
      </c>
      <c r="G29" s="591">
        <v>73.604529690000021</v>
      </c>
      <c r="H29" s="591">
        <v>-37.036441007499953</v>
      </c>
      <c r="I29" s="591">
        <v>-6.7493152661999849</v>
      </c>
      <c r="J29" s="591">
        <v>-28.081546159900025</v>
      </c>
      <c r="K29" s="591">
        <v>3093441.8181762709</v>
      </c>
      <c r="L29" s="591">
        <v>2843750.5963862268</v>
      </c>
      <c r="M29" s="593">
        <v>0.18379999999999999</v>
      </c>
      <c r="N29" s="591">
        <v>1922.6859773313511</v>
      </c>
      <c r="O29" s="591">
        <v>440.10993726161303</v>
      </c>
      <c r="P29" s="591">
        <v>58.281708331895004</v>
      </c>
      <c r="Q29" s="591">
        <v>93.139922660888999</v>
      </c>
      <c r="R29" s="591">
        <v>3.9365999999999999</v>
      </c>
    </row>
    <row r="30" spans="1:19" ht="15" customHeight="1" x14ac:dyDescent="0.2">
      <c r="A30" s="299">
        <v>26</v>
      </c>
      <c r="B30" s="301" t="s">
        <v>2253</v>
      </c>
      <c r="C30" s="591">
        <v>9616.4329320165725</v>
      </c>
      <c r="D30" s="591">
        <v>0</v>
      </c>
      <c r="E30" s="592"/>
      <c r="F30" s="591">
        <v>172.56369585999997</v>
      </c>
      <c r="G30" s="591">
        <v>11.506814400000012</v>
      </c>
      <c r="H30" s="591">
        <v>-11.171616852699939</v>
      </c>
      <c r="I30" s="591">
        <v>-3.1732355138999995</v>
      </c>
      <c r="J30" s="591">
        <v>-6.3977292548999989</v>
      </c>
      <c r="K30" s="591">
        <v>10395121.916790904</v>
      </c>
      <c r="L30" s="591">
        <v>10175381.277502691</v>
      </c>
      <c r="M30" s="593">
        <v>0.8841</v>
      </c>
      <c r="N30" s="591">
        <v>9467.6808085943958</v>
      </c>
      <c r="O30" s="591">
        <v>113.131890620428</v>
      </c>
      <c r="P30" s="591">
        <v>1.8645721899999999</v>
      </c>
      <c r="Q30" s="591">
        <v>33.755660611746997</v>
      </c>
      <c r="R30" s="591">
        <v>0.58689999999999998</v>
      </c>
    </row>
    <row r="31" spans="1:19" ht="15" customHeight="1" x14ac:dyDescent="0.2">
      <c r="A31" s="299">
        <v>27</v>
      </c>
      <c r="B31" s="301" t="s">
        <v>2254</v>
      </c>
      <c r="C31" s="591">
        <v>2716.7368946029992</v>
      </c>
      <c r="D31" s="591">
        <v>147.62796007083401</v>
      </c>
      <c r="E31" s="592"/>
      <c r="F31" s="591">
        <v>187.37865613000039</v>
      </c>
      <c r="G31" s="591">
        <v>118.01209588000002</v>
      </c>
      <c r="H31" s="591">
        <v>-73.228360099100243</v>
      </c>
      <c r="I31" s="591">
        <v>-2.6357887671999887</v>
      </c>
      <c r="J31" s="591">
        <v>-69.507364717799973</v>
      </c>
      <c r="K31" s="591">
        <v>5659412.0195978964</v>
      </c>
      <c r="L31" s="591">
        <v>5538601.9575561909</v>
      </c>
      <c r="M31" s="593">
        <v>0.43140000000000001</v>
      </c>
      <c r="N31" s="591">
        <v>2315.433916887966</v>
      </c>
      <c r="O31" s="591">
        <v>346.02763943501196</v>
      </c>
      <c r="P31" s="591">
        <v>4.1332748948789995</v>
      </c>
      <c r="Q31" s="591">
        <v>51.142063380081993</v>
      </c>
      <c r="R31" s="591">
        <v>2.8336000000000001</v>
      </c>
    </row>
    <row r="32" spans="1:19" ht="15" customHeight="1" x14ac:dyDescent="0.2">
      <c r="A32" s="299">
        <v>28</v>
      </c>
      <c r="B32" s="301" t="s">
        <v>2255</v>
      </c>
      <c r="C32" s="591">
        <v>1984.22385703042</v>
      </c>
      <c r="D32" s="591">
        <v>84.866918865737006</v>
      </c>
      <c r="E32" s="592"/>
      <c r="F32" s="591">
        <v>212.7152204599999</v>
      </c>
      <c r="G32" s="591">
        <v>67.441643979999981</v>
      </c>
      <c r="H32" s="591">
        <v>-19.656289234299969</v>
      </c>
      <c r="I32" s="591">
        <v>-5.3990190098999928</v>
      </c>
      <c r="J32" s="591">
        <v>-13.018044228700008</v>
      </c>
      <c r="K32" s="591">
        <v>5343461.8255416863</v>
      </c>
      <c r="L32" s="591">
        <v>5274859.2165428046</v>
      </c>
      <c r="M32" s="593">
        <v>0.28089999999999998</v>
      </c>
      <c r="N32" s="591">
        <v>1751.2955728462809</v>
      </c>
      <c r="O32" s="591">
        <v>183.037590001002</v>
      </c>
      <c r="P32" s="591">
        <v>16.071081761115</v>
      </c>
      <c r="Q32" s="591">
        <v>33.819612422021002</v>
      </c>
      <c r="R32" s="591">
        <v>2.8565999999999998</v>
      </c>
    </row>
    <row r="33" spans="1:18" ht="15" customHeight="1" x14ac:dyDescent="0.2">
      <c r="A33" s="299">
        <v>29</v>
      </c>
      <c r="B33" s="301" t="s">
        <v>2256</v>
      </c>
      <c r="C33" s="591">
        <v>3106.9084914271798</v>
      </c>
      <c r="D33" s="591">
        <v>0</v>
      </c>
      <c r="E33" s="592"/>
      <c r="F33" s="591">
        <v>169.10669952000012</v>
      </c>
      <c r="G33" s="591">
        <v>57.893977499999991</v>
      </c>
      <c r="H33" s="591">
        <v>-32.532060177000041</v>
      </c>
      <c r="I33" s="591">
        <v>-2.4916765136000003</v>
      </c>
      <c r="J33" s="591">
        <v>-28.974462800700007</v>
      </c>
      <c r="K33" s="591">
        <v>5543300.3583559738</v>
      </c>
      <c r="L33" s="591">
        <v>5495576.8338538138</v>
      </c>
      <c r="M33" s="593">
        <v>0.48709999999999998</v>
      </c>
      <c r="N33" s="591">
        <v>2852.875095254939</v>
      </c>
      <c r="O33" s="591">
        <v>240.90786213784401</v>
      </c>
      <c r="P33" s="591">
        <v>1.9992851</v>
      </c>
      <c r="Q33" s="591">
        <v>11.126248934397001</v>
      </c>
      <c r="R33" s="591">
        <v>2.2646999999999999</v>
      </c>
    </row>
    <row r="34" spans="1:18" ht="15" customHeight="1" x14ac:dyDescent="0.2">
      <c r="A34" s="299">
        <v>30</v>
      </c>
      <c r="B34" s="301" t="s">
        <v>2257</v>
      </c>
      <c r="C34" s="591">
        <v>1213.129360237564</v>
      </c>
      <c r="D34" s="591">
        <v>23.144185920000002</v>
      </c>
      <c r="E34" s="592"/>
      <c r="F34" s="591">
        <v>82.35136775999996</v>
      </c>
      <c r="G34" s="591">
        <v>103.32109023999999</v>
      </c>
      <c r="H34" s="591">
        <v>-48.44413880230006</v>
      </c>
      <c r="I34" s="591">
        <v>-1.9766577990000003</v>
      </c>
      <c r="J34" s="591">
        <v>-46.134990370200008</v>
      </c>
      <c r="K34" s="591">
        <v>1315202.2137267455</v>
      </c>
      <c r="L34" s="591">
        <v>1260697.5191105376</v>
      </c>
      <c r="M34" s="593">
        <v>0.42520000000000002</v>
      </c>
      <c r="N34" s="591">
        <v>1153.1815597251689</v>
      </c>
      <c r="O34" s="591">
        <v>53.045494409767002</v>
      </c>
      <c r="P34" s="591">
        <v>0.58898508223500001</v>
      </c>
      <c r="Q34" s="591">
        <v>6.3133210203919994</v>
      </c>
      <c r="R34" s="591">
        <v>1.1716</v>
      </c>
    </row>
    <row r="35" spans="1:18" ht="15" customHeight="1" x14ac:dyDescent="0.2">
      <c r="A35" s="299">
        <v>31</v>
      </c>
      <c r="B35" s="301" t="s">
        <v>2258</v>
      </c>
      <c r="C35" s="591">
        <v>395.323087254558</v>
      </c>
      <c r="D35" s="591">
        <v>5.8937980000000006E-6</v>
      </c>
      <c r="E35" s="592"/>
      <c r="F35" s="591">
        <v>59.839147270000034</v>
      </c>
      <c r="G35" s="591">
        <v>25.399387230000002</v>
      </c>
      <c r="H35" s="591">
        <v>-20.39603117500004</v>
      </c>
      <c r="I35" s="591">
        <v>-1.6985767002999992</v>
      </c>
      <c r="J35" s="591">
        <v>-18.330922486000006</v>
      </c>
      <c r="K35" s="591">
        <v>217785.55194512164</v>
      </c>
      <c r="L35" s="591">
        <v>169051.8853394301</v>
      </c>
      <c r="M35" s="593">
        <v>0</v>
      </c>
      <c r="N35" s="591">
        <v>194.43092611895401</v>
      </c>
      <c r="O35" s="591">
        <v>141.48196002187203</v>
      </c>
      <c r="P35" s="591">
        <v>38.903629341263006</v>
      </c>
      <c r="Q35" s="591">
        <v>20.506571772466998</v>
      </c>
      <c r="R35" s="591">
        <v>5.8624000000000001</v>
      </c>
    </row>
    <row r="36" spans="1:18" ht="15" customHeight="1" x14ac:dyDescent="0.2">
      <c r="A36" s="299">
        <v>32</v>
      </c>
      <c r="B36" s="301" t="s">
        <v>2259</v>
      </c>
      <c r="C36" s="591">
        <v>3917.20015880459</v>
      </c>
      <c r="D36" s="591">
        <v>135.43030150080801</v>
      </c>
      <c r="E36" s="592"/>
      <c r="F36" s="591">
        <v>481.16351417000033</v>
      </c>
      <c r="G36" s="591">
        <v>237.08590253000011</v>
      </c>
      <c r="H36" s="591">
        <v>-248.41943362609419</v>
      </c>
      <c r="I36" s="591">
        <v>-13.336129639599889</v>
      </c>
      <c r="J36" s="591">
        <v>-232.05593915590006</v>
      </c>
      <c r="K36" s="591">
        <v>9910551.4070543367</v>
      </c>
      <c r="L36" s="591">
        <v>9315059.1272485275</v>
      </c>
      <c r="M36" s="593">
        <v>0.22639999999999999</v>
      </c>
      <c r="N36" s="591">
        <v>3443.3781390321387</v>
      </c>
      <c r="O36" s="591">
        <v>344.64171959292901</v>
      </c>
      <c r="P36" s="591">
        <v>42.710161576068998</v>
      </c>
      <c r="Q36" s="591">
        <v>86.470138606129012</v>
      </c>
      <c r="R36" s="591">
        <v>3.4272999999999998</v>
      </c>
    </row>
    <row r="37" spans="1:18" ht="15" customHeight="1" x14ac:dyDescent="0.2">
      <c r="A37" s="299">
        <v>33</v>
      </c>
      <c r="B37" s="301" t="s">
        <v>2260</v>
      </c>
      <c r="C37" s="591">
        <v>36.709362364454996</v>
      </c>
      <c r="D37" s="591">
        <v>0</v>
      </c>
      <c r="E37" s="592"/>
      <c r="F37" s="591">
        <v>2.0664550200000003</v>
      </c>
      <c r="G37" s="591">
        <v>1.0286918200000001</v>
      </c>
      <c r="H37" s="591">
        <v>-0.83880319750000021</v>
      </c>
      <c r="I37" s="591">
        <v>-0.18806663809999991</v>
      </c>
      <c r="J37" s="591">
        <v>-0.51297122519999983</v>
      </c>
      <c r="K37" s="591">
        <v>38135.133152135393</v>
      </c>
      <c r="L37" s="591">
        <v>36368.78965264729</v>
      </c>
      <c r="M37" s="593">
        <v>0</v>
      </c>
      <c r="N37" s="591">
        <v>28.180423855987002</v>
      </c>
      <c r="O37" s="591">
        <v>5.4420255064420004</v>
      </c>
      <c r="P37" s="591">
        <v>1.7968223400000001</v>
      </c>
      <c r="Q37" s="591">
        <v>1.290090662026</v>
      </c>
      <c r="R37" s="591">
        <v>3.5983000000000001</v>
      </c>
    </row>
    <row r="38" spans="1:18" ht="15" customHeight="1" x14ac:dyDescent="0.2">
      <c r="A38" s="299">
        <v>34</v>
      </c>
      <c r="B38" s="300" t="s">
        <v>2261</v>
      </c>
      <c r="C38" s="591">
        <v>22359.330227907547</v>
      </c>
      <c r="D38" s="591">
        <v>1063.1426031510562</v>
      </c>
      <c r="E38" s="592"/>
      <c r="F38" s="591">
        <v>1961.6755833700006</v>
      </c>
      <c r="G38" s="591">
        <v>350.65938012999982</v>
      </c>
      <c r="H38" s="591">
        <v>-134.85188366680026</v>
      </c>
      <c r="I38" s="591">
        <v>-26.992390092500045</v>
      </c>
      <c r="J38" s="591">
        <v>-98.455458004099981</v>
      </c>
      <c r="K38" s="591">
        <v>35078210.084414966</v>
      </c>
      <c r="L38" s="591">
        <v>15667640.524373371</v>
      </c>
      <c r="M38" s="593">
        <v>2.98E-2</v>
      </c>
      <c r="N38" s="591">
        <v>12777.41387443715</v>
      </c>
      <c r="O38" s="591">
        <v>4430.4687956803582</v>
      </c>
      <c r="P38" s="591">
        <v>4589.9161441853912</v>
      </c>
      <c r="Q38" s="591">
        <v>561.5314136046461</v>
      </c>
      <c r="R38" s="591">
        <v>6.1361746878087855</v>
      </c>
    </row>
    <row r="39" spans="1:18" ht="15" customHeight="1" x14ac:dyDescent="0.2">
      <c r="A39" s="299">
        <v>35</v>
      </c>
      <c r="B39" s="302" t="s">
        <v>2262</v>
      </c>
      <c r="C39" s="591">
        <v>20511.928957735174</v>
      </c>
      <c r="D39" s="591">
        <v>963.01431533358209</v>
      </c>
      <c r="E39" s="592"/>
      <c r="F39" s="591">
        <v>1894.2563705399998</v>
      </c>
      <c r="G39" s="591">
        <v>345.95547381000011</v>
      </c>
      <c r="H39" s="591">
        <v>-130.94041863070029</v>
      </c>
      <c r="I39" s="591">
        <v>-25.426898454300005</v>
      </c>
      <c r="J39" s="591">
        <v>-96.545556974100009</v>
      </c>
      <c r="K39" s="591">
        <v>22522915.792123858</v>
      </c>
      <c r="L39" s="591">
        <v>13443372.202509491</v>
      </c>
      <c r="M39" s="593">
        <v>3.2300000000000002E-2</v>
      </c>
      <c r="N39" s="591">
        <v>11410.199937431531</v>
      </c>
      <c r="O39" s="591">
        <v>4249.2306867363141</v>
      </c>
      <c r="P39" s="591">
        <v>4291.0655869835246</v>
      </c>
      <c r="Q39" s="591">
        <v>561.43274658380108</v>
      </c>
      <c r="R39" s="591">
        <v>6.3381999999999996</v>
      </c>
    </row>
    <row r="40" spans="1:18" ht="15" customHeight="1" x14ac:dyDescent="0.2">
      <c r="A40" s="299">
        <v>36</v>
      </c>
      <c r="B40" s="302" t="s">
        <v>2263</v>
      </c>
      <c r="C40" s="591">
        <v>14408.375841448344</v>
      </c>
      <c r="D40" s="591">
        <v>948.62744070242002</v>
      </c>
      <c r="E40" s="592"/>
      <c r="F40" s="591">
        <v>1745.5322235699994</v>
      </c>
      <c r="G40" s="591">
        <v>328.74853503999992</v>
      </c>
      <c r="H40" s="591">
        <v>-112.42522417470016</v>
      </c>
      <c r="I40" s="591">
        <v>-22.93059734760002</v>
      </c>
      <c r="J40" s="591">
        <v>-82.375073452599963</v>
      </c>
      <c r="K40" s="591">
        <v>18643680.71125219</v>
      </c>
      <c r="L40" s="591">
        <v>11016730.710993802</v>
      </c>
      <c r="M40" s="593">
        <v>3.7400000000000003E-2</v>
      </c>
      <c r="N40" s="591">
        <v>7149.5952767788003</v>
      </c>
      <c r="O40" s="591">
        <v>2768.7501279557509</v>
      </c>
      <c r="P40" s="591">
        <v>3931.9011091635252</v>
      </c>
      <c r="Q40" s="591">
        <v>558.12932755026895</v>
      </c>
      <c r="R40" s="591">
        <v>7.3712999999999997</v>
      </c>
    </row>
    <row r="41" spans="1:18" ht="15" customHeight="1" x14ac:dyDescent="0.2">
      <c r="A41" s="299">
        <v>37</v>
      </c>
      <c r="B41" s="302" t="s">
        <v>2264</v>
      </c>
      <c r="C41" s="591">
        <v>1526.543232828853</v>
      </c>
      <c r="D41" s="591">
        <v>100.12828781747399</v>
      </c>
      <c r="E41" s="592"/>
      <c r="F41" s="591">
        <v>1.4819689999999998E-2</v>
      </c>
      <c r="G41" s="591">
        <v>0.44955591000000006</v>
      </c>
      <c r="H41" s="591">
        <v>-0.39208622019999995</v>
      </c>
      <c r="I41" s="591">
        <v>-4.8052399999999997E-3</v>
      </c>
      <c r="J41" s="591">
        <v>-7.0038510000000012E-2</v>
      </c>
      <c r="K41" s="591">
        <v>3572272.0508329561</v>
      </c>
      <c r="L41" s="591">
        <v>1981215.3878713096</v>
      </c>
      <c r="M41" s="593">
        <v>0</v>
      </c>
      <c r="N41" s="591">
        <v>1057.675920608526</v>
      </c>
      <c r="O41" s="591">
        <v>174.33468411000001</v>
      </c>
      <c r="P41" s="591">
        <v>294.50285120999996</v>
      </c>
      <c r="Q41" s="591">
        <v>2.9776900328000001E-2</v>
      </c>
      <c r="R41" s="591">
        <v>4.1886000000000001</v>
      </c>
    </row>
    <row r="42" spans="1:18" ht="15" customHeight="1" x14ac:dyDescent="0.2">
      <c r="A42" s="299">
        <v>38</v>
      </c>
      <c r="B42" s="302" t="s">
        <v>2265</v>
      </c>
      <c r="C42" s="591">
        <v>320.858037343521</v>
      </c>
      <c r="D42" s="591">
        <v>0</v>
      </c>
      <c r="E42" s="592"/>
      <c r="F42" s="591">
        <v>67.404393139999996</v>
      </c>
      <c r="G42" s="591">
        <v>4.2543504099999998</v>
      </c>
      <c r="H42" s="591">
        <v>-3.519378815900001</v>
      </c>
      <c r="I42" s="591">
        <v>-1.5606863982000003</v>
      </c>
      <c r="J42" s="591">
        <v>-1.8398625200000001</v>
      </c>
      <c r="K42" s="591">
        <v>8983022.2414580397</v>
      </c>
      <c r="L42" s="591">
        <v>243052.93399262178</v>
      </c>
      <c r="M42" s="593">
        <v>0</v>
      </c>
      <c r="N42" s="591">
        <v>309.53801639709297</v>
      </c>
      <c r="O42" s="591">
        <v>6.9034248340440003</v>
      </c>
      <c r="P42" s="591">
        <v>4.3477059918670005</v>
      </c>
      <c r="Q42" s="591">
        <v>6.8890120516999998E-2</v>
      </c>
      <c r="R42" s="591">
        <v>2.4859</v>
      </c>
    </row>
    <row r="43" spans="1:18" ht="15" customHeight="1" x14ac:dyDescent="0.2">
      <c r="A43" s="299">
        <v>39</v>
      </c>
      <c r="B43" s="300" t="s">
        <v>2266</v>
      </c>
      <c r="C43" s="591">
        <v>2563.9918584959091</v>
      </c>
      <c r="D43" s="591">
        <v>5.7259019999999993E-6</v>
      </c>
      <c r="E43" s="592"/>
      <c r="F43" s="591">
        <v>209.00994917999995</v>
      </c>
      <c r="G43" s="591">
        <v>46.434430849999984</v>
      </c>
      <c r="H43" s="591">
        <v>-33.96716686439995</v>
      </c>
      <c r="I43" s="591">
        <v>-7.9915630934000026</v>
      </c>
      <c r="J43" s="591">
        <v>-24.396067972699999</v>
      </c>
      <c r="K43" s="591">
        <v>2017554.65605347</v>
      </c>
      <c r="L43" s="591">
        <v>959376.02036706905</v>
      </c>
      <c r="M43" s="593">
        <v>8.0999999999999996E-3</v>
      </c>
      <c r="N43" s="591">
        <v>1847.1202276232091</v>
      </c>
      <c r="O43" s="591">
        <v>611.94310124744595</v>
      </c>
      <c r="P43" s="591">
        <v>70.217627937367013</v>
      </c>
      <c r="Q43" s="591">
        <v>34.710901687890001</v>
      </c>
      <c r="R43" s="591">
        <v>4.0175999999999998</v>
      </c>
    </row>
    <row r="44" spans="1:18" ht="15" customHeight="1" x14ac:dyDescent="0.2">
      <c r="A44" s="299">
        <v>40</v>
      </c>
      <c r="B44" s="300" t="s">
        <v>2267</v>
      </c>
      <c r="C44" s="591">
        <v>8771.0179154841499</v>
      </c>
      <c r="D44" s="591">
        <v>20.680023645828999</v>
      </c>
      <c r="E44" s="592"/>
      <c r="F44" s="591">
        <v>1169.4586308699961</v>
      </c>
      <c r="G44" s="591">
        <v>414.36086136000063</v>
      </c>
      <c r="H44" s="591">
        <v>-205.70065542469368</v>
      </c>
      <c r="I44" s="591">
        <v>-33.716530572900275</v>
      </c>
      <c r="J44" s="591">
        <v>-164.01684133679993</v>
      </c>
      <c r="K44" s="591">
        <v>6821207.671470141</v>
      </c>
      <c r="L44" s="591">
        <v>6483728.3898232542</v>
      </c>
      <c r="M44" s="593">
        <v>4.36E-2</v>
      </c>
      <c r="N44" s="591">
        <v>6340.3102769755951</v>
      </c>
      <c r="O44" s="591">
        <v>1633.4530219518299</v>
      </c>
      <c r="P44" s="591">
        <v>529.61024896694505</v>
      </c>
      <c r="Q44" s="591">
        <v>267.64436758978002</v>
      </c>
      <c r="R44" s="591">
        <v>4.0558916452836886</v>
      </c>
    </row>
    <row r="45" spans="1:18" ht="15" customHeight="1" x14ac:dyDescent="0.2">
      <c r="A45" s="299">
        <v>41</v>
      </c>
      <c r="B45" s="302" t="s">
        <v>2268</v>
      </c>
      <c r="C45" s="591">
        <v>4218.194715241676</v>
      </c>
      <c r="D45" s="591">
        <v>16.645245660436</v>
      </c>
      <c r="E45" s="592"/>
      <c r="F45" s="591">
        <v>580.77984539999909</v>
      </c>
      <c r="G45" s="591">
        <v>247.85107486999991</v>
      </c>
      <c r="H45" s="591">
        <v>-103.7497104756998</v>
      </c>
      <c r="I45" s="591">
        <v>-13.732448587299999</v>
      </c>
      <c r="J45" s="591">
        <v>-87.266655248400014</v>
      </c>
      <c r="K45" s="591">
        <v>1250215.4757905796</v>
      </c>
      <c r="L45" s="591">
        <v>1168814.7384399974</v>
      </c>
      <c r="M45" s="593">
        <v>5.21E-2</v>
      </c>
      <c r="N45" s="591">
        <v>3441.2572426723709</v>
      </c>
      <c r="O45" s="591">
        <v>430.82187222071099</v>
      </c>
      <c r="P45" s="591">
        <v>234.135481739559</v>
      </c>
      <c r="Q45" s="591">
        <v>111.980118609035</v>
      </c>
      <c r="R45" s="591">
        <v>3.0375000000000001</v>
      </c>
    </row>
    <row r="46" spans="1:18" ht="15" customHeight="1" x14ac:dyDescent="0.2">
      <c r="A46" s="299">
        <v>42</v>
      </c>
      <c r="B46" s="302" t="s">
        <v>2269</v>
      </c>
      <c r="C46" s="591">
        <v>1734.031117073393</v>
      </c>
      <c r="D46" s="591">
        <v>6.8377813152999997E-2</v>
      </c>
      <c r="E46" s="592"/>
      <c r="F46" s="591">
        <v>170.26919405999973</v>
      </c>
      <c r="G46" s="591">
        <v>46.134281670000028</v>
      </c>
      <c r="H46" s="591">
        <v>-28.467435289499996</v>
      </c>
      <c r="I46" s="591">
        <v>-4.2739188479999957</v>
      </c>
      <c r="J46" s="591">
        <v>-22.527191823600003</v>
      </c>
      <c r="K46" s="591">
        <v>1151056.9092808003</v>
      </c>
      <c r="L46" s="591">
        <v>1056198.7750041862</v>
      </c>
      <c r="M46" s="593">
        <v>9.3100000000000002E-2</v>
      </c>
      <c r="N46" s="591">
        <v>1142.3756699894191</v>
      </c>
      <c r="O46" s="591">
        <v>495.38474749848501</v>
      </c>
      <c r="P46" s="591">
        <v>46.300156537724</v>
      </c>
      <c r="Q46" s="591">
        <v>49.970543047767997</v>
      </c>
      <c r="R46" s="591">
        <v>4.4146999999999998</v>
      </c>
    </row>
    <row r="47" spans="1:18" ht="15" customHeight="1" x14ac:dyDescent="0.2">
      <c r="A47" s="299">
        <v>43</v>
      </c>
      <c r="B47" s="302" t="s">
        <v>2270</v>
      </c>
      <c r="C47" s="591">
        <v>2818.7920831690799</v>
      </c>
      <c r="D47" s="591">
        <v>3.9664001722400002</v>
      </c>
      <c r="E47" s="592"/>
      <c r="F47" s="591">
        <v>418.40959140999848</v>
      </c>
      <c r="G47" s="591">
        <v>120.37550482000016</v>
      </c>
      <c r="H47" s="591">
        <v>-73.483509659499859</v>
      </c>
      <c r="I47" s="591">
        <v>-15.710163137600004</v>
      </c>
      <c r="J47" s="591">
        <v>-54.222994264799979</v>
      </c>
      <c r="K47" s="591">
        <v>4419935.2863987703</v>
      </c>
      <c r="L47" s="591">
        <v>4258714.8763791239</v>
      </c>
      <c r="M47" s="593">
        <v>2.0000000000000001E-4</v>
      </c>
      <c r="N47" s="591">
        <v>1756.677364313806</v>
      </c>
      <c r="O47" s="591">
        <v>707.24640223263395</v>
      </c>
      <c r="P47" s="591">
        <v>249.17461068966202</v>
      </c>
      <c r="Q47" s="591">
        <v>105.69370593297701</v>
      </c>
      <c r="R47" s="591">
        <v>5.3590999999999998</v>
      </c>
    </row>
    <row r="48" spans="1:18" ht="15" customHeight="1" x14ac:dyDescent="0.2">
      <c r="A48" s="299">
        <v>44</v>
      </c>
      <c r="B48" s="300" t="s">
        <v>2271</v>
      </c>
      <c r="C48" s="591">
        <v>39721.310428082004</v>
      </c>
      <c r="D48" s="591">
        <v>2740.9994485936209</v>
      </c>
      <c r="E48" s="592"/>
      <c r="F48" s="591">
        <v>4437.1236421501089</v>
      </c>
      <c r="G48" s="591">
        <v>1228.4123681099929</v>
      </c>
      <c r="H48" s="591">
        <v>-783.22254194205652</v>
      </c>
      <c r="I48" s="591">
        <v>-76.34175979579949</v>
      </c>
      <c r="J48" s="591">
        <v>-680.6681763672982</v>
      </c>
      <c r="K48" s="591">
        <v>53177376.703136139</v>
      </c>
      <c r="L48" s="591">
        <v>50292435.219746195</v>
      </c>
      <c r="M48" s="593">
        <v>8.1299999999999997E-2</v>
      </c>
      <c r="N48" s="591">
        <v>33376.380715803753</v>
      </c>
      <c r="O48" s="591">
        <v>3953.890463109823</v>
      </c>
      <c r="P48" s="591">
        <v>732.51697414909302</v>
      </c>
      <c r="Q48" s="591">
        <v>1658.5222750155351</v>
      </c>
      <c r="R48" s="591">
        <v>2.9903</v>
      </c>
    </row>
    <row r="49" spans="1:21" ht="15" customHeight="1" x14ac:dyDescent="0.2">
      <c r="A49" s="299">
        <v>45</v>
      </c>
      <c r="B49" s="300" t="s">
        <v>2272</v>
      </c>
      <c r="C49" s="591">
        <v>23173.697120216919</v>
      </c>
      <c r="D49" s="591">
        <v>1107.8390584727381</v>
      </c>
      <c r="E49" s="592"/>
      <c r="F49" s="591">
        <v>1244.7944441900072</v>
      </c>
      <c r="G49" s="591">
        <v>521.32678081999973</v>
      </c>
      <c r="H49" s="591">
        <v>-158.52631234350133</v>
      </c>
      <c r="I49" s="591">
        <v>-16.426679783499953</v>
      </c>
      <c r="J49" s="591">
        <v>-133.10201862720007</v>
      </c>
      <c r="K49" s="591">
        <v>21894068.592900831</v>
      </c>
      <c r="L49" s="591">
        <v>11569241.614997672</v>
      </c>
      <c r="M49" s="593">
        <v>7.0699999999999999E-2</v>
      </c>
      <c r="N49" s="591">
        <v>14750.387409929073</v>
      </c>
      <c r="O49" s="591">
        <v>6046.3498582747316</v>
      </c>
      <c r="P49" s="591">
        <v>2146.9435786573586</v>
      </c>
      <c r="Q49" s="591">
        <v>230.01627335575304</v>
      </c>
      <c r="R49" s="591">
        <v>5.1014525906594832</v>
      </c>
    </row>
    <row r="50" spans="1:21" ht="15" customHeight="1" x14ac:dyDescent="0.2">
      <c r="A50" s="299">
        <v>46</v>
      </c>
      <c r="B50" s="302" t="s">
        <v>2273</v>
      </c>
      <c r="C50" s="591">
        <v>6789.7109557173053</v>
      </c>
      <c r="D50" s="591">
        <v>81.306680673513995</v>
      </c>
      <c r="E50" s="592"/>
      <c r="F50" s="591">
        <v>494.94211629000006</v>
      </c>
      <c r="G50" s="591">
        <v>424.71345687000235</v>
      </c>
      <c r="H50" s="591">
        <v>-125.83605352190408</v>
      </c>
      <c r="I50" s="591">
        <v>-9.668258350499956</v>
      </c>
      <c r="J50" s="591">
        <v>-112.25737733309975</v>
      </c>
      <c r="K50" s="591">
        <v>5706987.0172486538</v>
      </c>
      <c r="L50" s="591">
        <v>4768071.6191048231</v>
      </c>
      <c r="M50" s="593">
        <v>3.6200000000000003E-2</v>
      </c>
      <c r="N50" s="591">
        <v>4969.600402291876</v>
      </c>
      <c r="O50" s="591">
        <v>1470.265085886339</v>
      </c>
      <c r="P50" s="591">
        <v>193.517238513883</v>
      </c>
      <c r="Q50" s="591">
        <v>156.32822902520701</v>
      </c>
      <c r="R50" s="591">
        <v>4.4908000000000001</v>
      </c>
    </row>
    <row r="51" spans="1:21" ht="15" customHeight="1" x14ac:dyDescent="0.2">
      <c r="A51" s="299">
        <v>47</v>
      </c>
      <c r="B51" s="302" t="s">
        <v>2274</v>
      </c>
      <c r="C51" s="591">
        <v>8567.5471539985065</v>
      </c>
      <c r="D51" s="591">
        <v>994.37951734178193</v>
      </c>
      <c r="E51" s="592"/>
      <c r="F51" s="591">
        <v>276.79288703000009</v>
      </c>
      <c r="G51" s="591">
        <v>10.255227039999999</v>
      </c>
      <c r="H51" s="591">
        <v>-11.180643408899973</v>
      </c>
      <c r="I51" s="591">
        <v>-1.6772726410000003</v>
      </c>
      <c r="J51" s="591">
        <v>-8.6430452584000008</v>
      </c>
      <c r="K51" s="591">
        <v>9928805.8126390576</v>
      </c>
      <c r="L51" s="591">
        <v>4276504.6342488062</v>
      </c>
      <c r="M51" s="593">
        <v>5.3499999999999999E-2</v>
      </c>
      <c r="N51" s="591">
        <v>5096.5681185647709</v>
      </c>
      <c r="O51" s="591">
        <v>2560.4272829437091</v>
      </c>
      <c r="P51" s="591">
        <v>880.78358162966799</v>
      </c>
      <c r="Q51" s="591">
        <v>29.768170860360001</v>
      </c>
      <c r="R51" s="591">
        <v>5.3459000000000003</v>
      </c>
    </row>
    <row r="52" spans="1:21" ht="15" customHeight="1" x14ac:dyDescent="0.2">
      <c r="A52" s="299">
        <v>48</v>
      </c>
      <c r="B52" s="302" t="s">
        <v>2275</v>
      </c>
      <c r="C52" s="591">
        <v>2355.9665202518599</v>
      </c>
      <c r="D52" s="591">
        <v>0</v>
      </c>
      <c r="E52" s="592"/>
      <c r="F52" s="591">
        <v>19.811388749999999</v>
      </c>
      <c r="G52" s="591">
        <v>22.244494289999999</v>
      </c>
      <c r="H52" s="591">
        <v>-0.31732155379999982</v>
      </c>
      <c r="I52" s="591">
        <v>-1.4030946200000002E-2</v>
      </c>
      <c r="J52" s="591">
        <v>-0.11233397000000001</v>
      </c>
      <c r="K52" s="591">
        <v>4799613.1146168895</v>
      </c>
      <c r="L52" s="591">
        <v>1271944.5138000352</v>
      </c>
      <c r="M52" s="593">
        <v>0.1132</v>
      </c>
      <c r="N52" s="591">
        <v>687.23478222832705</v>
      </c>
      <c r="O52" s="591">
        <v>987.42887884512606</v>
      </c>
      <c r="P52" s="591">
        <v>676.74666897992006</v>
      </c>
      <c r="Q52" s="591">
        <v>4.5561901984869992</v>
      </c>
      <c r="R52" s="591">
        <v>7.7092999999999998</v>
      </c>
    </row>
    <row r="53" spans="1:21" ht="15" customHeight="1" x14ac:dyDescent="0.2">
      <c r="A53" s="299">
        <v>49</v>
      </c>
      <c r="B53" s="302" t="s">
        <v>2276</v>
      </c>
      <c r="C53" s="591">
        <v>5144.0013799846574</v>
      </c>
      <c r="D53" s="591">
        <v>32.152860457442003</v>
      </c>
      <c r="E53" s="592"/>
      <c r="F53" s="591">
        <v>442.81588359000034</v>
      </c>
      <c r="G53" s="591">
        <v>60.374965949999975</v>
      </c>
      <c r="H53" s="591">
        <v>-18.561545017499956</v>
      </c>
      <c r="I53" s="591">
        <v>-4.6854441231999902</v>
      </c>
      <c r="J53" s="591">
        <v>-10.031128284700008</v>
      </c>
      <c r="K53" s="591">
        <v>1358051.4436781069</v>
      </c>
      <c r="L53" s="591">
        <v>1170325.2384970696</v>
      </c>
      <c r="M53" s="593">
        <v>0.12590000000000001</v>
      </c>
      <c r="N53" s="591">
        <v>3741.246839943984</v>
      </c>
      <c r="O53" s="591">
        <v>971.59899428519293</v>
      </c>
      <c r="P53" s="591">
        <v>394.94930607198603</v>
      </c>
      <c r="Q53" s="591">
        <v>36.206239683492001</v>
      </c>
      <c r="R53" s="591">
        <v>4.4066999999999998</v>
      </c>
    </row>
    <row r="54" spans="1:21" ht="15" customHeight="1" x14ac:dyDescent="0.2">
      <c r="A54" s="299">
        <v>50</v>
      </c>
      <c r="B54" s="302" t="s">
        <v>2277</v>
      </c>
      <c r="C54" s="591">
        <v>316.47111026459004</v>
      </c>
      <c r="D54" s="591">
        <v>0</v>
      </c>
      <c r="E54" s="592"/>
      <c r="F54" s="591">
        <v>10.432168529999995</v>
      </c>
      <c r="G54" s="591">
        <v>3.7386366700000013</v>
      </c>
      <c r="H54" s="591">
        <v>-2.6307488414000018</v>
      </c>
      <c r="I54" s="591">
        <v>-0.38167372260000043</v>
      </c>
      <c r="J54" s="591">
        <v>-2.058133781</v>
      </c>
      <c r="K54" s="591">
        <v>100611.20471814426</v>
      </c>
      <c r="L54" s="591">
        <v>82395.609346973259</v>
      </c>
      <c r="M54" s="593">
        <v>2.0799999999999999E-2</v>
      </c>
      <c r="N54" s="591">
        <v>255.737266900116</v>
      </c>
      <c r="O54" s="591">
        <v>56.629616314364</v>
      </c>
      <c r="P54" s="591">
        <v>0.94678346190200002</v>
      </c>
      <c r="Q54" s="591">
        <v>3.1574435882069998</v>
      </c>
      <c r="R54" s="591">
        <v>3.4632000000000001</v>
      </c>
    </row>
    <row r="55" spans="1:21" s="285" customFormat="1" ht="15" customHeight="1" x14ac:dyDescent="0.2">
      <c r="A55" s="299">
        <v>51</v>
      </c>
      <c r="B55" s="303" t="s">
        <v>2278</v>
      </c>
      <c r="C55" s="591">
        <v>2549.3748904246668</v>
      </c>
      <c r="D55" s="591">
        <v>0</v>
      </c>
      <c r="E55" s="592"/>
      <c r="F55" s="591">
        <v>234.36519865999807</v>
      </c>
      <c r="G55" s="591">
        <v>167.10912977999993</v>
      </c>
      <c r="H55" s="591">
        <v>-101.45433568340044</v>
      </c>
      <c r="I55" s="591">
        <v>-4.776124971699983</v>
      </c>
      <c r="J55" s="591">
        <v>-94.082434115100014</v>
      </c>
      <c r="K55" s="591">
        <v>643565.71187508351</v>
      </c>
      <c r="L55" s="591">
        <v>539548.71382986975</v>
      </c>
      <c r="M55" s="593">
        <v>1E-4</v>
      </c>
      <c r="N55" s="591">
        <v>1688.31370317748</v>
      </c>
      <c r="O55" s="591">
        <v>714.69155024763097</v>
      </c>
      <c r="P55" s="591">
        <v>99.955388033822999</v>
      </c>
      <c r="Q55" s="591">
        <v>46.414248965729996</v>
      </c>
      <c r="R55" s="591">
        <v>4.6566999999999998</v>
      </c>
      <c r="U55" s="129"/>
    </row>
    <row r="56" spans="1:21" ht="15" customHeight="1" x14ac:dyDescent="0.2">
      <c r="A56" s="299">
        <v>52</v>
      </c>
      <c r="B56" s="300" t="s">
        <v>2279</v>
      </c>
      <c r="C56" s="591">
        <v>35840.871330785492</v>
      </c>
      <c r="D56" s="591">
        <v>0</v>
      </c>
      <c r="E56" s="592"/>
      <c r="F56" s="591">
        <v>2422.8314320200125</v>
      </c>
      <c r="G56" s="591">
        <v>1043.0901878200009</v>
      </c>
      <c r="H56" s="591">
        <v>-347.0760346150995</v>
      </c>
      <c r="I56" s="591">
        <v>-21.846453089800075</v>
      </c>
      <c r="J56" s="591">
        <v>-315.25425912990016</v>
      </c>
      <c r="K56" s="591">
        <v>1211097.4487191464</v>
      </c>
      <c r="L56" s="591">
        <v>565202.66139254544</v>
      </c>
      <c r="M56" s="593">
        <v>0</v>
      </c>
      <c r="N56" s="591">
        <v>28107.939944147067</v>
      </c>
      <c r="O56" s="591">
        <v>4776.0034579863022</v>
      </c>
      <c r="P56" s="591">
        <v>2550.4699109535809</v>
      </c>
      <c r="Q56" s="591">
        <v>406.45801769853801</v>
      </c>
      <c r="R56" s="591">
        <v>3.7614000000000001</v>
      </c>
    </row>
    <row r="57" spans="1:21" s="285" customFormat="1" ht="15" customHeight="1" x14ac:dyDescent="0.2">
      <c r="A57" s="299">
        <v>53</v>
      </c>
      <c r="B57" s="74" t="s">
        <v>2280</v>
      </c>
      <c r="C57" s="591">
        <v>278876.47019068146</v>
      </c>
      <c r="D57" s="591">
        <v>2649.2149060583329</v>
      </c>
      <c r="E57" s="592"/>
      <c r="F57" s="591">
        <v>9881.5524850600832</v>
      </c>
      <c r="G57" s="591">
        <v>1001.3433036799985</v>
      </c>
      <c r="H57" s="591">
        <v>-893.00718790842814</v>
      </c>
      <c r="I57" s="591">
        <v>-264.8542482438047</v>
      </c>
      <c r="J57" s="591">
        <v>-514.4800220620001</v>
      </c>
      <c r="K57" s="592"/>
      <c r="L57" s="592"/>
      <c r="M57" s="592"/>
      <c r="N57" s="591">
        <v>241893.12226519044</v>
      </c>
      <c r="O57" s="591">
        <v>23441.049757729874</v>
      </c>
      <c r="P57" s="591">
        <v>8506.795573197247</v>
      </c>
      <c r="Q57" s="591">
        <v>5035.5025945565885</v>
      </c>
      <c r="R57" s="591">
        <v>2.4059051068608555</v>
      </c>
      <c r="U57" s="129"/>
    </row>
    <row r="58" spans="1:21" s="285" customFormat="1" ht="15" customHeight="1" x14ac:dyDescent="0.2">
      <c r="A58" s="299">
        <v>54</v>
      </c>
      <c r="B58" s="303" t="s">
        <v>2281</v>
      </c>
      <c r="C58" s="591">
        <v>226261.50005301496</v>
      </c>
      <c r="D58" s="591">
        <v>2503.429050602389</v>
      </c>
      <c r="E58" s="592"/>
      <c r="F58" s="591">
        <v>3119.9704742099943</v>
      </c>
      <c r="G58" s="591">
        <v>241.12599948000005</v>
      </c>
      <c r="H58" s="591">
        <v>-213.49090501749944</v>
      </c>
      <c r="I58" s="591">
        <v>-32.239646712999964</v>
      </c>
      <c r="J58" s="591">
        <v>-104.26853751729989</v>
      </c>
      <c r="K58" s="592"/>
      <c r="L58" s="592"/>
      <c r="M58" s="592"/>
      <c r="N58" s="591">
        <v>204546.45198723889</v>
      </c>
      <c r="O58" s="591">
        <v>14499.401922327903</v>
      </c>
      <c r="P58" s="591">
        <v>3549.8992914404093</v>
      </c>
      <c r="Q58" s="591">
        <v>3665.746852000404</v>
      </c>
      <c r="R58" s="591">
        <v>1.8503000000000001</v>
      </c>
      <c r="U58" s="129"/>
    </row>
    <row r="59" spans="1:21" s="285" customFormat="1" ht="15" customHeight="1" x14ac:dyDescent="0.2">
      <c r="A59" s="299">
        <v>55</v>
      </c>
      <c r="B59" s="304" t="s">
        <v>2282</v>
      </c>
      <c r="C59" s="591">
        <v>52614.970137666525</v>
      </c>
      <c r="D59" s="591">
        <v>145.78585545594399</v>
      </c>
      <c r="E59" s="592"/>
      <c r="F59" s="591">
        <v>6761.582010850082</v>
      </c>
      <c r="G59" s="591">
        <v>760.21730420000188</v>
      </c>
      <c r="H59" s="591">
        <v>-679.51628289094037</v>
      </c>
      <c r="I59" s="591">
        <v>-232.61460153080446</v>
      </c>
      <c r="J59" s="591">
        <v>-410.21148454469983</v>
      </c>
      <c r="K59" s="592"/>
      <c r="L59" s="592"/>
      <c r="M59" s="592"/>
      <c r="N59" s="591">
        <v>37346.670277951525</v>
      </c>
      <c r="O59" s="591">
        <v>8941.647835401971</v>
      </c>
      <c r="P59" s="591">
        <v>4956.8962817568372</v>
      </c>
      <c r="Q59" s="591">
        <v>1369.755742556184</v>
      </c>
      <c r="R59" s="591">
        <v>4.7953000000000001</v>
      </c>
      <c r="U59" s="129"/>
    </row>
    <row r="60" spans="1:21" ht="15" customHeight="1" x14ac:dyDescent="0.2">
      <c r="A60" s="299">
        <v>56</v>
      </c>
      <c r="B60" s="305" t="s">
        <v>1747</v>
      </c>
      <c r="C60" s="591">
        <v>475873.29291690257</v>
      </c>
      <c r="D60" s="591">
        <v>13092.435867046108</v>
      </c>
      <c r="E60" s="592"/>
      <c r="F60" s="591">
        <v>27617.188789069431</v>
      </c>
      <c r="G60" s="591">
        <v>6845.8413784298982</v>
      </c>
      <c r="H60" s="591">
        <v>-3824.2144138926978</v>
      </c>
      <c r="I60" s="591">
        <v>-582.71655268099187</v>
      </c>
      <c r="J60" s="591">
        <v>-3026.3786330511484</v>
      </c>
      <c r="K60" s="591">
        <v>252546123.66638601</v>
      </c>
      <c r="L60" s="591">
        <v>199879976.85439581</v>
      </c>
      <c r="M60" s="593">
        <v>0.13469999999999999</v>
      </c>
      <c r="N60" s="591">
        <v>391946.9494232721</v>
      </c>
      <c r="O60" s="591">
        <v>53504.829394893539</v>
      </c>
      <c r="P60" s="591">
        <v>21044.550338786263</v>
      </c>
      <c r="Q60" s="591">
        <v>9376.9637599389553</v>
      </c>
      <c r="R60" s="591">
        <v>2.9962442261652895</v>
      </c>
    </row>
    <row r="61" spans="1:21" ht="15" customHeight="1" x14ac:dyDescent="0.2">
      <c r="B61" s="306" t="s">
        <v>2283</v>
      </c>
      <c r="C61" s="388"/>
      <c r="D61" s="388"/>
      <c r="E61" s="388"/>
      <c r="F61" s="388"/>
      <c r="G61" s="388"/>
      <c r="H61" s="388"/>
      <c r="I61" s="388"/>
      <c r="J61" s="388"/>
    </row>
    <row r="62" spans="1:21" ht="15" customHeight="1" x14ac:dyDescent="0.2">
      <c r="B62" s="307" t="s">
        <v>2284</v>
      </c>
      <c r="C62" s="389"/>
      <c r="D62" s="389"/>
      <c r="E62" s="389"/>
      <c r="F62" s="389"/>
      <c r="G62" s="389"/>
      <c r="H62" s="389"/>
      <c r="I62" s="389"/>
      <c r="J62" s="389"/>
    </row>
    <row r="63" spans="1:21" ht="15" customHeight="1" x14ac:dyDescent="0.2">
      <c r="B63" s="129" t="s">
        <v>2285</v>
      </c>
      <c r="C63" s="390"/>
      <c r="D63" s="390"/>
      <c r="E63" s="390"/>
      <c r="F63" s="400">
        <f>F5/C5</f>
        <v>9.0030062711509595E-2</v>
      </c>
      <c r="G63" s="400">
        <f>G5/C5</f>
        <v>2.966798141141817E-2</v>
      </c>
      <c r="H63" s="390"/>
      <c r="I63" s="390"/>
      <c r="J63" s="390"/>
    </row>
    <row r="64" spans="1:21" ht="15" customHeight="1" x14ac:dyDescent="0.2">
      <c r="D64" s="423"/>
      <c r="E64" s="423"/>
    </row>
    <row r="65" spans="2:20" ht="15" customHeight="1" x14ac:dyDescent="0.2">
      <c r="B65" s="424"/>
      <c r="C65" s="425"/>
      <c r="D65" s="425"/>
      <c r="E65" s="425"/>
      <c r="F65" s="425"/>
      <c r="G65" s="425"/>
      <c r="H65" s="425"/>
      <c r="I65" s="425"/>
      <c r="J65" s="425"/>
      <c r="K65" s="425"/>
      <c r="L65" s="425"/>
      <c r="M65" s="426"/>
      <c r="N65" s="425"/>
      <c r="O65" s="425"/>
      <c r="P65" s="425"/>
      <c r="Q65" s="425"/>
      <c r="R65" s="425"/>
      <c r="S65" s="425"/>
      <c r="T65" s="425"/>
    </row>
    <row r="66" spans="2:20" ht="15" customHeight="1" x14ac:dyDescent="0.2">
      <c r="B66" s="427"/>
      <c r="C66" s="425"/>
      <c r="D66" s="425"/>
      <c r="E66" s="425"/>
      <c r="F66" s="425"/>
      <c r="G66" s="425"/>
      <c r="H66" s="425"/>
      <c r="I66" s="425"/>
      <c r="J66" s="425"/>
      <c r="K66" s="425"/>
      <c r="L66" s="425"/>
      <c r="M66" s="426"/>
      <c r="N66" s="425"/>
      <c r="O66" s="425"/>
      <c r="P66" s="425"/>
      <c r="Q66" s="425"/>
      <c r="R66" s="425"/>
      <c r="S66" s="425"/>
      <c r="T66" s="425"/>
    </row>
    <row r="67" spans="2:20" ht="15" customHeight="1" x14ac:dyDescent="0.2">
      <c r="B67" s="427"/>
      <c r="C67" s="425"/>
      <c r="D67" s="425"/>
      <c r="E67" s="425"/>
      <c r="F67" s="425"/>
      <c r="G67" s="425"/>
      <c r="H67" s="425"/>
      <c r="I67" s="425"/>
      <c r="J67" s="425"/>
      <c r="K67" s="425"/>
      <c r="L67" s="425"/>
      <c r="M67" s="426"/>
      <c r="N67" s="425"/>
      <c r="O67" s="425"/>
      <c r="P67" s="425"/>
      <c r="Q67" s="425"/>
      <c r="R67" s="425"/>
      <c r="S67" s="425"/>
      <c r="T67" s="425"/>
    </row>
    <row r="68" spans="2:20" ht="15" customHeight="1" x14ac:dyDescent="0.2">
      <c r="B68" s="428"/>
      <c r="C68" s="425"/>
      <c r="D68" s="425"/>
      <c r="E68" s="425"/>
      <c r="F68" s="425"/>
      <c r="G68" s="425"/>
      <c r="H68" s="425"/>
      <c r="I68" s="425"/>
      <c r="J68" s="425"/>
      <c r="K68" s="425"/>
      <c r="L68" s="425"/>
      <c r="M68" s="426"/>
      <c r="N68" s="425"/>
      <c r="O68" s="425"/>
      <c r="P68" s="425"/>
      <c r="Q68" s="425"/>
      <c r="R68" s="425"/>
      <c r="S68" s="425"/>
      <c r="T68" s="425"/>
    </row>
    <row r="69" spans="2:20" ht="15" customHeight="1" x14ac:dyDescent="0.2">
      <c r="B69" s="428"/>
      <c r="C69" s="425"/>
      <c r="D69" s="425"/>
      <c r="E69" s="425"/>
      <c r="F69" s="425"/>
      <c r="G69" s="425"/>
      <c r="H69" s="425"/>
      <c r="I69" s="425"/>
      <c r="J69" s="425"/>
      <c r="K69" s="425"/>
      <c r="L69" s="425"/>
      <c r="M69" s="426"/>
      <c r="N69" s="425"/>
      <c r="O69" s="425"/>
      <c r="P69" s="425"/>
      <c r="Q69" s="425"/>
      <c r="R69" s="425"/>
      <c r="S69" s="425"/>
      <c r="T69" s="425"/>
    </row>
    <row r="70" spans="2:20" ht="15" customHeight="1" x14ac:dyDescent="0.2">
      <c r="B70" s="428"/>
      <c r="C70" s="425"/>
      <c r="D70" s="425"/>
      <c r="E70" s="425"/>
      <c r="F70" s="425"/>
      <c r="G70" s="425"/>
      <c r="H70" s="425"/>
      <c r="I70" s="425"/>
      <c r="J70" s="425"/>
      <c r="K70" s="425"/>
      <c r="L70" s="425"/>
      <c r="M70" s="426"/>
      <c r="N70" s="425"/>
      <c r="O70" s="425"/>
      <c r="P70" s="425"/>
      <c r="Q70" s="425"/>
      <c r="R70" s="425"/>
      <c r="S70" s="425"/>
      <c r="T70" s="425"/>
    </row>
    <row r="71" spans="2:20" ht="15" customHeight="1" x14ac:dyDescent="0.2">
      <c r="B71" s="428"/>
      <c r="C71" s="425"/>
      <c r="D71" s="425"/>
      <c r="E71" s="425"/>
      <c r="F71" s="425"/>
      <c r="G71" s="425"/>
      <c r="H71" s="425"/>
      <c r="I71" s="425"/>
      <c r="J71" s="425"/>
      <c r="K71" s="425"/>
      <c r="L71" s="425"/>
      <c r="M71" s="426"/>
      <c r="N71" s="425"/>
      <c r="O71" s="425"/>
      <c r="P71" s="425"/>
      <c r="Q71" s="425"/>
      <c r="R71" s="425"/>
      <c r="S71" s="425"/>
      <c r="T71" s="425"/>
    </row>
    <row r="72" spans="2:20" ht="15" customHeight="1" x14ac:dyDescent="0.2">
      <c r="B72" s="428"/>
      <c r="C72" s="425"/>
      <c r="D72" s="425"/>
      <c r="E72" s="425"/>
      <c r="F72" s="425"/>
      <c r="G72" s="425"/>
      <c r="H72" s="425"/>
      <c r="I72" s="425"/>
      <c r="J72" s="425"/>
      <c r="K72" s="425"/>
      <c r="L72" s="425"/>
      <c r="M72" s="426"/>
      <c r="N72" s="425"/>
      <c r="O72" s="425"/>
      <c r="P72" s="425"/>
      <c r="Q72" s="425"/>
      <c r="R72" s="425"/>
      <c r="S72" s="425"/>
      <c r="T72" s="425"/>
    </row>
    <row r="73" spans="2:20" ht="15" customHeight="1" x14ac:dyDescent="0.2">
      <c r="B73" s="427"/>
      <c r="C73" s="425"/>
      <c r="D73" s="425"/>
      <c r="E73" s="425"/>
      <c r="F73" s="425"/>
      <c r="G73" s="425"/>
      <c r="H73" s="425"/>
      <c r="I73" s="425"/>
      <c r="J73" s="425"/>
      <c r="K73" s="425"/>
      <c r="L73" s="425"/>
      <c r="M73" s="426"/>
      <c r="N73" s="425"/>
      <c r="O73" s="425"/>
      <c r="P73" s="425"/>
      <c r="Q73" s="425"/>
      <c r="R73" s="425"/>
      <c r="S73" s="425"/>
      <c r="T73" s="425"/>
    </row>
    <row r="74" spans="2:20" ht="15" customHeight="1" x14ac:dyDescent="0.2">
      <c r="B74" s="428"/>
      <c r="C74" s="425"/>
      <c r="D74" s="425"/>
      <c r="E74" s="425"/>
      <c r="F74" s="425"/>
      <c r="G74" s="425"/>
      <c r="H74" s="425"/>
      <c r="I74" s="425"/>
      <c r="J74" s="425"/>
      <c r="K74" s="425"/>
      <c r="L74" s="425"/>
      <c r="M74" s="426"/>
      <c r="N74" s="425"/>
      <c r="O74" s="425"/>
      <c r="P74" s="425"/>
      <c r="Q74" s="425"/>
      <c r="R74" s="425"/>
      <c r="S74" s="425"/>
      <c r="T74" s="425"/>
    </row>
    <row r="75" spans="2:20" ht="15" customHeight="1" x14ac:dyDescent="0.2">
      <c r="B75" s="428"/>
      <c r="C75" s="425"/>
      <c r="D75" s="425"/>
      <c r="E75" s="425"/>
      <c r="F75" s="425"/>
      <c r="G75" s="425"/>
      <c r="H75" s="425"/>
      <c r="I75" s="425"/>
      <c r="J75" s="425"/>
      <c r="K75" s="425"/>
      <c r="L75" s="425"/>
      <c r="M75" s="426"/>
      <c r="N75" s="425"/>
      <c r="O75" s="425"/>
      <c r="P75" s="425"/>
      <c r="Q75" s="425"/>
      <c r="R75" s="425"/>
      <c r="S75" s="425"/>
      <c r="T75" s="425"/>
    </row>
    <row r="76" spans="2:20" ht="15" customHeight="1" x14ac:dyDescent="0.2">
      <c r="B76" s="428"/>
      <c r="C76" s="425"/>
      <c r="D76" s="425"/>
      <c r="E76" s="425"/>
      <c r="F76" s="425"/>
      <c r="G76" s="425"/>
      <c r="H76" s="425"/>
      <c r="I76" s="425"/>
      <c r="J76" s="425"/>
      <c r="K76" s="425"/>
      <c r="L76" s="425"/>
      <c r="M76" s="426"/>
      <c r="N76" s="425"/>
      <c r="O76" s="425"/>
      <c r="P76" s="425"/>
      <c r="Q76" s="425"/>
      <c r="R76" s="425"/>
      <c r="S76" s="425"/>
      <c r="T76" s="425"/>
    </row>
    <row r="77" spans="2:20" ht="15" customHeight="1" x14ac:dyDescent="0.2">
      <c r="B77" s="428"/>
      <c r="C77" s="425"/>
      <c r="D77" s="425"/>
      <c r="E77" s="425"/>
      <c r="F77" s="425"/>
      <c r="G77" s="425"/>
      <c r="H77" s="425"/>
      <c r="I77" s="425"/>
      <c r="J77" s="425"/>
      <c r="K77" s="425"/>
      <c r="L77" s="425"/>
      <c r="M77" s="426"/>
      <c r="N77" s="425"/>
      <c r="O77" s="425"/>
      <c r="P77" s="425"/>
      <c r="Q77" s="425"/>
      <c r="R77" s="425"/>
      <c r="S77" s="425"/>
      <c r="T77" s="425"/>
    </row>
    <row r="78" spans="2:20" ht="15" customHeight="1" x14ac:dyDescent="0.2">
      <c r="B78" s="428"/>
      <c r="C78" s="425"/>
      <c r="D78" s="425"/>
      <c r="E78" s="425"/>
      <c r="F78" s="425"/>
      <c r="G78" s="425"/>
      <c r="H78" s="425"/>
      <c r="I78" s="425"/>
      <c r="J78" s="425"/>
      <c r="K78" s="425"/>
      <c r="L78" s="425"/>
      <c r="M78" s="426"/>
      <c r="N78" s="425"/>
      <c r="O78" s="425"/>
      <c r="P78" s="425"/>
      <c r="Q78" s="425"/>
      <c r="R78" s="425"/>
      <c r="S78" s="425"/>
      <c r="T78" s="425"/>
    </row>
    <row r="79" spans="2:20" ht="15" customHeight="1" x14ac:dyDescent="0.2">
      <c r="B79" s="428"/>
      <c r="C79" s="425"/>
      <c r="D79" s="425"/>
      <c r="E79" s="425"/>
      <c r="F79" s="425"/>
      <c r="G79" s="425"/>
      <c r="H79" s="425"/>
      <c r="I79" s="425"/>
      <c r="J79" s="425"/>
      <c r="K79" s="425"/>
      <c r="L79" s="425"/>
      <c r="M79" s="426"/>
      <c r="N79" s="425"/>
      <c r="O79" s="425"/>
      <c r="P79" s="425"/>
      <c r="Q79" s="425"/>
      <c r="R79" s="425"/>
      <c r="S79" s="425"/>
      <c r="T79" s="425"/>
    </row>
    <row r="80" spans="2:20" ht="15" customHeight="1" x14ac:dyDescent="0.2">
      <c r="B80" s="428"/>
      <c r="C80" s="425"/>
      <c r="D80" s="425"/>
      <c r="E80" s="425"/>
      <c r="F80" s="425"/>
      <c r="G80" s="425"/>
      <c r="H80" s="425"/>
      <c r="I80" s="425"/>
      <c r="J80" s="425"/>
      <c r="K80" s="425"/>
      <c r="L80" s="425"/>
      <c r="M80" s="426"/>
      <c r="N80" s="425"/>
      <c r="O80" s="425"/>
      <c r="P80" s="425"/>
      <c r="Q80" s="425"/>
      <c r="R80" s="425"/>
      <c r="S80" s="425"/>
      <c r="T80" s="425"/>
    </row>
    <row r="81" spans="2:20" ht="15" customHeight="1" x14ac:dyDescent="0.2">
      <c r="B81" s="428"/>
      <c r="C81" s="425"/>
      <c r="D81" s="425"/>
      <c r="E81" s="425"/>
      <c r="F81" s="425"/>
      <c r="G81" s="425"/>
      <c r="H81" s="425"/>
      <c r="I81" s="425"/>
      <c r="J81" s="425"/>
      <c r="K81" s="425"/>
      <c r="L81" s="425"/>
      <c r="M81" s="426"/>
      <c r="N81" s="425"/>
      <c r="O81" s="425"/>
      <c r="P81" s="425"/>
      <c r="Q81" s="425"/>
      <c r="R81" s="425"/>
      <c r="S81" s="425"/>
      <c r="T81" s="425"/>
    </row>
    <row r="82" spans="2:20" ht="15" customHeight="1" x14ac:dyDescent="0.2">
      <c r="B82" s="428"/>
      <c r="C82" s="425"/>
      <c r="D82" s="425"/>
      <c r="E82" s="425"/>
      <c r="F82" s="425"/>
      <c r="G82" s="425"/>
      <c r="H82" s="425"/>
      <c r="I82" s="425"/>
      <c r="J82" s="425"/>
      <c r="K82" s="425"/>
      <c r="L82" s="425"/>
      <c r="M82" s="426"/>
      <c r="N82" s="425"/>
      <c r="O82" s="425"/>
      <c r="P82" s="425"/>
      <c r="Q82" s="425"/>
      <c r="R82" s="425"/>
      <c r="S82" s="425"/>
      <c r="T82" s="425"/>
    </row>
    <row r="83" spans="2:20" ht="15" customHeight="1" x14ac:dyDescent="0.2">
      <c r="B83" s="428"/>
      <c r="C83" s="425"/>
      <c r="D83" s="425"/>
      <c r="E83" s="425"/>
      <c r="F83" s="425"/>
      <c r="G83" s="425"/>
      <c r="H83" s="425"/>
      <c r="I83" s="425"/>
      <c r="J83" s="425"/>
      <c r="K83" s="425"/>
      <c r="L83" s="425"/>
      <c r="M83" s="426"/>
      <c r="N83" s="425"/>
      <c r="O83" s="425"/>
      <c r="P83" s="425"/>
      <c r="Q83" s="425"/>
      <c r="R83" s="425"/>
      <c r="S83" s="425"/>
      <c r="T83" s="425"/>
    </row>
    <row r="84" spans="2:20" ht="15" customHeight="1" x14ac:dyDescent="0.2">
      <c r="B84" s="428"/>
      <c r="C84" s="425"/>
      <c r="D84" s="425"/>
      <c r="E84" s="425"/>
      <c r="F84" s="425"/>
      <c r="G84" s="425"/>
      <c r="H84" s="425"/>
      <c r="I84" s="425"/>
      <c r="J84" s="425"/>
      <c r="K84" s="425"/>
      <c r="L84" s="425"/>
      <c r="M84" s="426"/>
      <c r="N84" s="425"/>
      <c r="O84" s="425"/>
      <c r="P84" s="425"/>
      <c r="Q84" s="425"/>
      <c r="R84" s="425"/>
      <c r="S84" s="425"/>
      <c r="T84" s="425"/>
    </row>
    <row r="85" spans="2:20" ht="15" customHeight="1" x14ac:dyDescent="0.2">
      <c r="B85" s="428"/>
      <c r="C85" s="425"/>
      <c r="D85" s="425"/>
      <c r="E85" s="425"/>
      <c r="F85" s="425"/>
      <c r="G85" s="425"/>
      <c r="H85" s="425"/>
      <c r="I85" s="425"/>
      <c r="J85" s="425"/>
      <c r="K85" s="425"/>
      <c r="L85" s="425"/>
      <c r="M85" s="426"/>
      <c r="N85" s="425"/>
      <c r="O85" s="425"/>
      <c r="P85" s="425"/>
      <c r="Q85" s="425"/>
      <c r="R85" s="425"/>
      <c r="S85" s="425"/>
      <c r="T85" s="425"/>
    </row>
    <row r="86" spans="2:20" ht="15" customHeight="1" x14ac:dyDescent="0.2">
      <c r="B86" s="428"/>
      <c r="C86" s="425"/>
      <c r="D86" s="425"/>
      <c r="E86" s="425"/>
      <c r="F86" s="425"/>
      <c r="G86" s="425"/>
      <c r="H86" s="425"/>
      <c r="I86" s="425"/>
      <c r="J86" s="425"/>
      <c r="K86" s="425"/>
      <c r="L86" s="425"/>
      <c r="M86" s="426"/>
      <c r="N86" s="425"/>
      <c r="O86" s="425"/>
      <c r="P86" s="425"/>
      <c r="Q86" s="425"/>
      <c r="R86" s="425"/>
      <c r="S86" s="425"/>
      <c r="T86" s="425"/>
    </row>
    <row r="87" spans="2:20" ht="15" customHeight="1" x14ac:dyDescent="0.2">
      <c r="B87" s="428"/>
      <c r="C87" s="425"/>
      <c r="D87" s="425"/>
      <c r="E87" s="425"/>
      <c r="F87" s="425"/>
      <c r="G87" s="425"/>
      <c r="H87" s="425"/>
      <c r="I87" s="425"/>
      <c r="J87" s="425"/>
      <c r="K87" s="425"/>
      <c r="L87" s="425"/>
      <c r="M87" s="426"/>
      <c r="N87" s="425"/>
      <c r="O87" s="425"/>
      <c r="P87" s="425"/>
      <c r="Q87" s="425"/>
      <c r="R87" s="425"/>
      <c r="S87" s="425"/>
      <c r="T87" s="425"/>
    </row>
    <row r="88" spans="2:20" ht="15" customHeight="1" x14ac:dyDescent="0.2">
      <c r="B88" s="428"/>
      <c r="C88" s="425"/>
      <c r="D88" s="425"/>
      <c r="E88" s="425"/>
      <c r="F88" s="425"/>
      <c r="G88" s="425"/>
      <c r="H88" s="425"/>
      <c r="I88" s="425"/>
      <c r="J88" s="425"/>
      <c r="K88" s="425"/>
      <c r="L88" s="425"/>
      <c r="M88" s="426"/>
      <c r="N88" s="425"/>
      <c r="O88" s="425"/>
      <c r="P88" s="425"/>
      <c r="Q88" s="425"/>
      <c r="R88" s="425"/>
      <c r="S88" s="425"/>
      <c r="T88" s="425"/>
    </row>
    <row r="89" spans="2:20" ht="15" customHeight="1" x14ac:dyDescent="0.2">
      <c r="B89" s="428"/>
      <c r="C89" s="425"/>
      <c r="D89" s="425"/>
      <c r="E89" s="425"/>
      <c r="F89" s="425"/>
      <c r="G89" s="425"/>
      <c r="H89" s="425"/>
      <c r="I89" s="425"/>
      <c r="J89" s="425"/>
      <c r="K89" s="425"/>
      <c r="L89" s="425"/>
      <c r="M89" s="426"/>
      <c r="N89" s="425"/>
      <c r="O89" s="425"/>
      <c r="P89" s="425"/>
      <c r="Q89" s="425"/>
      <c r="R89" s="425"/>
      <c r="S89" s="425"/>
      <c r="T89" s="425"/>
    </row>
    <row r="90" spans="2:20" ht="15" customHeight="1" x14ac:dyDescent="0.2">
      <c r="B90" s="428"/>
      <c r="C90" s="425"/>
      <c r="D90" s="425"/>
      <c r="E90" s="425"/>
      <c r="F90" s="425"/>
      <c r="G90" s="425"/>
      <c r="H90" s="425"/>
      <c r="I90" s="425"/>
      <c r="J90" s="425"/>
      <c r="K90" s="425"/>
      <c r="L90" s="425"/>
      <c r="M90" s="426"/>
      <c r="N90" s="425"/>
      <c r="O90" s="425"/>
      <c r="P90" s="425"/>
      <c r="Q90" s="425"/>
      <c r="R90" s="425"/>
      <c r="S90" s="425"/>
      <c r="T90" s="425"/>
    </row>
    <row r="91" spans="2:20" ht="15" customHeight="1" x14ac:dyDescent="0.2">
      <c r="B91" s="428"/>
      <c r="C91" s="425"/>
      <c r="D91" s="425"/>
      <c r="E91" s="425"/>
      <c r="F91" s="425"/>
      <c r="G91" s="425"/>
      <c r="H91" s="425"/>
      <c r="I91" s="425"/>
      <c r="J91" s="425"/>
      <c r="K91" s="425"/>
      <c r="L91" s="425"/>
      <c r="M91" s="426"/>
      <c r="N91" s="425"/>
      <c r="O91" s="425"/>
      <c r="P91" s="425"/>
      <c r="Q91" s="425"/>
      <c r="R91" s="425"/>
      <c r="S91" s="425"/>
      <c r="T91" s="425"/>
    </row>
    <row r="92" spans="2:20" ht="15" customHeight="1" x14ac:dyDescent="0.2">
      <c r="B92" s="428"/>
      <c r="C92" s="425"/>
      <c r="D92" s="425"/>
      <c r="E92" s="425"/>
      <c r="F92" s="425"/>
      <c r="G92" s="425"/>
      <c r="H92" s="425"/>
      <c r="I92" s="425"/>
      <c r="J92" s="425"/>
      <c r="K92" s="425"/>
      <c r="L92" s="425"/>
      <c r="M92" s="426"/>
      <c r="N92" s="425"/>
      <c r="O92" s="425"/>
      <c r="P92" s="425"/>
      <c r="Q92" s="425"/>
      <c r="R92" s="425"/>
      <c r="S92" s="425"/>
      <c r="T92" s="425"/>
    </row>
    <row r="93" spans="2:20" ht="15" customHeight="1" x14ac:dyDescent="0.2">
      <c r="B93" s="428"/>
      <c r="C93" s="425"/>
      <c r="D93" s="425"/>
      <c r="E93" s="425"/>
      <c r="F93" s="425"/>
      <c r="G93" s="425"/>
      <c r="H93" s="425"/>
      <c r="I93" s="425"/>
      <c r="J93" s="425"/>
      <c r="K93" s="425"/>
      <c r="L93" s="425"/>
      <c r="M93" s="426"/>
      <c r="N93" s="425"/>
      <c r="O93" s="425"/>
      <c r="P93" s="425"/>
      <c r="Q93" s="425"/>
      <c r="R93" s="425"/>
      <c r="S93" s="425"/>
      <c r="T93" s="425"/>
    </row>
    <row r="94" spans="2:20" ht="15" customHeight="1" x14ac:dyDescent="0.2">
      <c r="B94" s="428"/>
      <c r="C94" s="425"/>
      <c r="D94" s="425"/>
      <c r="E94" s="425"/>
      <c r="F94" s="425"/>
      <c r="G94" s="425"/>
      <c r="H94" s="425"/>
      <c r="I94" s="425"/>
      <c r="J94" s="425"/>
      <c r="K94" s="425"/>
      <c r="L94" s="425"/>
      <c r="M94" s="426"/>
      <c r="N94" s="425"/>
      <c r="O94" s="425"/>
      <c r="P94" s="425"/>
      <c r="Q94" s="425"/>
      <c r="R94" s="425"/>
      <c r="S94" s="425"/>
      <c r="T94" s="425"/>
    </row>
    <row r="95" spans="2:20" ht="15" customHeight="1" x14ac:dyDescent="0.2">
      <c r="B95" s="428"/>
      <c r="C95" s="425"/>
      <c r="D95" s="425"/>
      <c r="E95" s="425"/>
      <c r="F95" s="425"/>
      <c r="G95" s="425"/>
      <c r="H95" s="425"/>
      <c r="I95" s="425"/>
      <c r="J95" s="425"/>
      <c r="K95" s="425"/>
      <c r="L95" s="425"/>
      <c r="M95" s="426"/>
      <c r="N95" s="425"/>
      <c r="O95" s="425"/>
      <c r="P95" s="425"/>
      <c r="Q95" s="425"/>
      <c r="R95" s="425"/>
      <c r="S95" s="425"/>
      <c r="T95" s="425"/>
    </row>
    <row r="96" spans="2:20" ht="15" customHeight="1" x14ac:dyDescent="0.2">
      <c r="B96" s="428"/>
      <c r="C96" s="425"/>
      <c r="D96" s="425"/>
      <c r="E96" s="425"/>
      <c r="F96" s="425"/>
      <c r="G96" s="425"/>
      <c r="H96" s="425"/>
      <c r="I96" s="425"/>
      <c r="J96" s="425"/>
      <c r="K96" s="425"/>
      <c r="L96" s="425"/>
      <c r="M96" s="426"/>
      <c r="N96" s="425"/>
      <c r="O96" s="425"/>
      <c r="P96" s="425"/>
      <c r="Q96" s="425"/>
      <c r="R96" s="425"/>
      <c r="S96" s="425"/>
      <c r="T96" s="425"/>
    </row>
    <row r="97" spans="2:20" ht="15" customHeight="1" x14ac:dyDescent="0.2">
      <c r="B97" s="428"/>
      <c r="C97" s="425"/>
      <c r="D97" s="425"/>
      <c r="E97" s="425"/>
      <c r="F97" s="425"/>
      <c r="G97" s="425"/>
      <c r="H97" s="425"/>
      <c r="I97" s="425"/>
      <c r="J97" s="425"/>
      <c r="K97" s="425"/>
      <c r="L97" s="425"/>
      <c r="M97" s="426"/>
      <c r="N97" s="425"/>
      <c r="O97" s="425"/>
      <c r="P97" s="425"/>
      <c r="Q97" s="425"/>
      <c r="R97" s="425"/>
      <c r="S97" s="425"/>
      <c r="T97" s="425"/>
    </row>
    <row r="98" spans="2:20" ht="15" customHeight="1" x14ac:dyDescent="0.2">
      <c r="B98" s="427"/>
      <c r="C98" s="425"/>
      <c r="D98" s="425"/>
      <c r="E98" s="425"/>
      <c r="F98" s="425"/>
      <c r="G98" s="425"/>
      <c r="H98" s="425"/>
      <c r="I98" s="425"/>
      <c r="J98" s="425"/>
      <c r="K98" s="425"/>
      <c r="L98" s="425"/>
      <c r="M98" s="426"/>
      <c r="N98" s="425"/>
      <c r="O98" s="425"/>
      <c r="P98" s="425"/>
      <c r="Q98" s="425"/>
      <c r="R98" s="425"/>
      <c r="S98" s="425"/>
      <c r="T98" s="425"/>
    </row>
    <row r="99" spans="2:20" ht="15" customHeight="1" x14ac:dyDescent="0.2">
      <c r="B99" s="429"/>
      <c r="C99" s="425"/>
      <c r="D99" s="425"/>
      <c r="E99" s="425"/>
      <c r="F99" s="425"/>
      <c r="G99" s="425"/>
      <c r="H99" s="425"/>
      <c r="I99" s="425"/>
      <c r="J99" s="425"/>
      <c r="K99" s="425"/>
      <c r="L99" s="425"/>
      <c r="M99" s="426"/>
      <c r="N99" s="425"/>
      <c r="O99" s="425"/>
      <c r="P99" s="425"/>
      <c r="Q99" s="425"/>
      <c r="R99" s="425"/>
      <c r="S99" s="425"/>
      <c r="T99" s="425"/>
    </row>
    <row r="100" spans="2:20" ht="15" customHeight="1" x14ac:dyDescent="0.2">
      <c r="B100" s="429"/>
      <c r="C100" s="425"/>
      <c r="D100" s="425"/>
      <c r="E100" s="425"/>
      <c r="F100" s="425"/>
      <c r="G100" s="425"/>
      <c r="H100" s="425"/>
      <c r="I100" s="425"/>
      <c r="J100" s="425"/>
      <c r="K100" s="425"/>
      <c r="L100" s="425"/>
      <c r="M100" s="426"/>
      <c r="N100" s="425"/>
      <c r="O100" s="425"/>
      <c r="P100" s="425"/>
      <c r="Q100" s="425"/>
      <c r="R100" s="425"/>
      <c r="S100" s="425"/>
      <c r="T100" s="425"/>
    </row>
    <row r="101" spans="2:20" ht="15" customHeight="1" x14ac:dyDescent="0.2">
      <c r="B101" s="429"/>
      <c r="C101" s="425"/>
      <c r="D101" s="425"/>
      <c r="E101" s="425"/>
      <c r="F101" s="425"/>
      <c r="G101" s="425"/>
      <c r="H101" s="425"/>
      <c r="I101" s="425"/>
      <c r="J101" s="425"/>
      <c r="K101" s="425"/>
      <c r="L101" s="425"/>
      <c r="M101" s="426"/>
      <c r="N101" s="425"/>
      <c r="O101" s="425"/>
      <c r="P101" s="425"/>
      <c r="Q101" s="425"/>
      <c r="R101" s="425"/>
      <c r="S101" s="425"/>
      <c r="T101" s="425"/>
    </row>
    <row r="102" spans="2:20" ht="15" customHeight="1" x14ac:dyDescent="0.2">
      <c r="B102" s="429"/>
      <c r="C102" s="425"/>
      <c r="D102" s="425"/>
      <c r="E102" s="425"/>
      <c r="F102" s="425"/>
      <c r="G102" s="425"/>
      <c r="H102" s="425"/>
      <c r="I102" s="425"/>
      <c r="J102" s="425"/>
      <c r="K102" s="425"/>
      <c r="L102" s="425"/>
      <c r="M102" s="426"/>
      <c r="N102" s="425"/>
      <c r="O102" s="425"/>
      <c r="P102" s="425"/>
      <c r="Q102" s="425"/>
      <c r="R102" s="425"/>
      <c r="S102" s="425"/>
      <c r="T102" s="425"/>
    </row>
    <row r="103" spans="2:20" ht="15" customHeight="1" x14ac:dyDescent="0.2">
      <c r="B103" s="427"/>
      <c r="C103" s="425"/>
      <c r="D103" s="425"/>
      <c r="E103" s="425"/>
      <c r="F103" s="425"/>
      <c r="G103" s="425"/>
      <c r="H103" s="425"/>
      <c r="I103" s="425"/>
      <c r="J103" s="425"/>
      <c r="K103" s="425"/>
      <c r="L103" s="425"/>
      <c r="M103" s="426"/>
      <c r="N103" s="425"/>
      <c r="O103" s="425"/>
      <c r="P103" s="425"/>
      <c r="Q103" s="425"/>
      <c r="R103" s="425"/>
      <c r="S103" s="425"/>
      <c r="T103" s="425"/>
    </row>
    <row r="104" spans="2:20" ht="15" customHeight="1" x14ac:dyDescent="0.2">
      <c r="B104" s="427"/>
      <c r="C104" s="425"/>
      <c r="D104" s="425"/>
      <c r="E104" s="425"/>
      <c r="F104" s="425"/>
      <c r="G104" s="425"/>
      <c r="H104" s="425"/>
      <c r="I104" s="425"/>
      <c r="J104" s="425"/>
      <c r="K104" s="425"/>
      <c r="L104" s="425"/>
      <c r="M104" s="426"/>
      <c r="N104" s="425"/>
      <c r="O104" s="425"/>
      <c r="P104" s="425"/>
      <c r="Q104" s="425"/>
      <c r="R104" s="425"/>
      <c r="S104" s="425"/>
      <c r="T104" s="425"/>
    </row>
    <row r="105" spans="2:20" ht="15" customHeight="1" x14ac:dyDescent="0.2">
      <c r="B105" s="429"/>
      <c r="C105" s="425"/>
      <c r="D105" s="425"/>
      <c r="E105" s="425"/>
      <c r="F105" s="425"/>
      <c r="G105" s="425"/>
      <c r="H105" s="425"/>
      <c r="I105" s="425"/>
      <c r="J105" s="425"/>
      <c r="K105" s="425"/>
      <c r="L105" s="425"/>
      <c r="M105" s="426"/>
      <c r="N105" s="425"/>
      <c r="O105" s="425"/>
      <c r="P105" s="425"/>
      <c r="Q105" s="425"/>
      <c r="R105" s="425"/>
      <c r="S105" s="425"/>
      <c r="T105" s="425"/>
    </row>
    <row r="106" spans="2:20" ht="15" customHeight="1" x14ac:dyDescent="0.2">
      <c r="B106" s="429"/>
      <c r="C106" s="425"/>
      <c r="D106" s="425"/>
      <c r="E106" s="425"/>
      <c r="F106" s="425"/>
      <c r="G106" s="425"/>
      <c r="H106" s="425"/>
      <c r="I106" s="425"/>
      <c r="J106" s="425"/>
      <c r="K106" s="425"/>
      <c r="L106" s="425"/>
      <c r="M106" s="426"/>
      <c r="N106" s="425"/>
      <c r="O106" s="425"/>
      <c r="P106" s="425"/>
      <c r="Q106" s="425"/>
      <c r="R106" s="425"/>
      <c r="S106" s="425"/>
      <c r="T106" s="425"/>
    </row>
    <row r="107" spans="2:20" ht="15" customHeight="1" x14ac:dyDescent="0.2">
      <c r="B107" s="429"/>
      <c r="C107" s="425"/>
      <c r="D107" s="425"/>
      <c r="E107" s="425"/>
      <c r="F107" s="425"/>
      <c r="G107" s="425"/>
      <c r="H107" s="425"/>
      <c r="I107" s="425"/>
      <c r="J107" s="425"/>
      <c r="K107" s="425"/>
      <c r="L107" s="425"/>
      <c r="M107" s="426"/>
      <c r="N107" s="425"/>
      <c r="O107" s="425"/>
      <c r="P107" s="425"/>
      <c r="Q107" s="425"/>
      <c r="R107" s="425"/>
      <c r="S107" s="425"/>
      <c r="T107" s="425"/>
    </row>
    <row r="108" spans="2:20" ht="15" customHeight="1" x14ac:dyDescent="0.2">
      <c r="B108" s="427"/>
      <c r="C108" s="425"/>
      <c r="D108" s="425"/>
      <c r="E108" s="425"/>
      <c r="F108" s="425"/>
      <c r="G108" s="425"/>
      <c r="H108" s="425"/>
      <c r="I108" s="425"/>
      <c r="J108" s="425"/>
      <c r="K108" s="425"/>
      <c r="L108" s="425"/>
      <c r="M108" s="426"/>
      <c r="N108" s="425"/>
      <c r="O108" s="425"/>
      <c r="P108" s="425"/>
      <c r="Q108" s="425"/>
      <c r="R108" s="425"/>
      <c r="S108" s="425"/>
      <c r="T108" s="425"/>
    </row>
    <row r="109" spans="2:20" ht="15" customHeight="1" x14ac:dyDescent="0.2">
      <c r="B109" s="427"/>
      <c r="C109" s="425"/>
      <c r="D109" s="425"/>
      <c r="E109" s="425"/>
      <c r="F109" s="425"/>
      <c r="G109" s="425"/>
      <c r="H109" s="425"/>
      <c r="I109" s="425"/>
      <c r="J109" s="425"/>
      <c r="K109" s="425"/>
      <c r="L109" s="425"/>
      <c r="M109" s="426"/>
      <c r="N109" s="425"/>
      <c r="O109" s="425"/>
      <c r="P109" s="425"/>
      <c r="Q109" s="425"/>
      <c r="R109" s="425"/>
      <c r="S109" s="425"/>
      <c r="T109" s="425"/>
    </row>
    <row r="110" spans="2:20" ht="15" customHeight="1" x14ac:dyDescent="0.2">
      <c r="B110" s="429"/>
      <c r="C110" s="425"/>
      <c r="D110" s="425"/>
      <c r="E110" s="425"/>
      <c r="F110" s="425"/>
      <c r="G110" s="425"/>
      <c r="H110" s="425"/>
      <c r="I110" s="425"/>
      <c r="J110" s="425"/>
      <c r="K110" s="425"/>
      <c r="L110" s="425"/>
      <c r="M110" s="426"/>
      <c r="N110" s="425"/>
      <c r="O110" s="425"/>
      <c r="P110" s="425"/>
      <c r="Q110" s="425"/>
      <c r="R110" s="425"/>
      <c r="S110" s="425"/>
      <c r="T110" s="425"/>
    </row>
    <row r="111" spans="2:20" ht="15" customHeight="1" x14ac:dyDescent="0.2">
      <c r="B111" s="429"/>
      <c r="C111" s="425"/>
      <c r="D111" s="425"/>
      <c r="E111" s="425"/>
      <c r="F111" s="425"/>
      <c r="G111" s="425"/>
      <c r="H111" s="425"/>
      <c r="I111" s="425"/>
      <c r="J111" s="425"/>
      <c r="K111" s="425"/>
      <c r="L111" s="425"/>
      <c r="M111" s="426"/>
      <c r="N111" s="425"/>
      <c r="O111" s="425"/>
      <c r="P111" s="425"/>
      <c r="Q111" s="425"/>
      <c r="R111" s="425"/>
      <c r="S111" s="425"/>
      <c r="T111" s="425"/>
    </row>
    <row r="112" spans="2:20" ht="15" customHeight="1" x14ac:dyDescent="0.2">
      <c r="B112" s="429"/>
      <c r="C112" s="425"/>
      <c r="D112" s="425"/>
      <c r="E112" s="425"/>
      <c r="F112" s="425"/>
      <c r="G112" s="425"/>
      <c r="H112" s="425"/>
      <c r="I112" s="425"/>
      <c r="J112" s="425"/>
      <c r="K112" s="425"/>
      <c r="L112" s="425"/>
      <c r="M112" s="426"/>
      <c r="N112" s="425"/>
      <c r="O112" s="425"/>
      <c r="P112" s="425"/>
      <c r="Q112" s="425"/>
      <c r="R112" s="425"/>
      <c r="S112" s="425"/>
      <c r="T112" s="425"/>
    </row>
    <row r="113" spans="2:20" ht="15" customHeight="1" x14ac:dyDescent="0.2">
      <c r="B113" s="429"/>
      <c r="C113" s="425"/>
      <c r="D113" s="425"/>
      <c r="E113" s="425"/>
      <c r="F113" s="425"/>
      <c r="G113" s="425"/>
      <c r="H113" s="425"/>
      <c r="I113" s="425"/>
      <c r="J113" s="425"/>
      <c r="K113" s="425"/>
      <c r="L113" s="425"/>
      <c r="M113" s="426"/>
      <c r="N113" s="425"/>
      <c r="O113" s="425"/>
      <c r="P113" s="425"/>
      <c r="Q113" s="425"/>
      <c r="R113" s="425"/>
      <c r="S113" s="425"/>
      <c r="T113" s="425"/>
    </row>
    <row r="114" spans="2:20" ht="15" customHeight="1" x14ac:dyDescent="0.2">
      <c r="B114" s="429"/>
      <c r="C114" s="425"/>
      <c r="D114" s="425"/>
      <c r="E114" s="425"/>
      <c r="F114" s="425"/>
      <c r="G114" s="425"/>
      <c r="H114" s="425"/>
      <c r="I114" s="425"/>
      <c r="J114" s="425"/>
      <c r="K114" s="425"/>
      <c r="L114" s="425"/>
      <c r="M114" s="426"/>
      <c r="N114" s="425"/>
      <c r="O114" s="425"/>
      <c r="P114" s="425"/>
      <c r="Q114" s="425"/>
      <c r="R114" s="425"/>
      <c r="S114" s="425"/>
      <c r="T114" s="425"/>
    </row>
    <row r="115" spans="2:20" ht="15" customHeight="1" x14ac:dyDescent="0.2">
      <c r="B115" s="430"/>
      <c r="C115" s="425"/>
      <c r="D115" s="425"/>
      <c r="E115" s="425"/>
      <c r="F115" s="425"/>
      <c r="G115" s="425"/>
      <c r="H115" s="425"/>
      <c r="I115" s="425"/>
      <c r="J115" s="425"/>
      <c r="K115" s="425"/>
      <c r="L115" s="425"/>
      <c r="M115" s="426"/>
      <c r="N115" s="425"/>
      <c r="O115" s="425"/>
      <c r="P115" s="425"/>
      <c r="Q115" s="425"/>
      <c r="R115" s="425"/>
      <c r="S115" s="425"/>
      <c r="T115" s="425"/>
    </row>
    <row r="116" spans="2:20" ht="15" customHeight="1" x14ac:dyDescent="0.2">
      <c r="B116" s="427"/>
      <c r="C116" s="425"/>
      <c r="D116" s="425"/>
      <c r="E116" s="425"/>
      <c r="F116" s="425"/>
      <c r="G116" s="425"/>
      <c r="H116" s="425"/>
      <c r="I116" s="425"/>
      <c r="J116" s="425"/>
      <c r="K116" s="425"/>
      <c r="L116" s="425"/>
      <c r="M116" s="426"/>
      <c r="N116" s="425"/>
      <c r="O116" s="425"/>
      <c r="P116" s="425"/>
      <c r="Q116" s="425"/>
      <c r="R116" s="425"/>
      <c r="S116" s="425"/>
      <c r="T116" s="425"/>
    </row>
    <row r="117" spans="2:20" ht="15" customHeight="1" x14ac:dyDescent="0.2">
      <c r="B117" s="431"/>
      <c r="C117" s="425"/>
      <c r="D117" s="425"/>
      <c r="E117" s="425"/>
      <c r="F117" s="425"/>
      <c r="G117" s="425"/>
      <c r="H117" s="425"/>
      <c r="I117" s="425"/>
      <c r="J117" s="425"/>
      <c r="K117" s="425"/>
      <c r="L117" s="425"/>
      <c r="M117" s="426"/>
      <c r="N117" s="425"/>
      <c r="O117" s="425"/>
      <c r="P117" s="425"/>
      <c r="Q117" s="425"/>
      <c r="R117" s="425"/>
      <c r="S117" s="425"/>
      <c r="T117" s="425"/>
    </row>
    <row r="118" spans="2:20" ht="15" customHeight="1" x14ac:dyDescent="0.2">
      <c r="B118" s="430"/>
      <c r="C118" s="425"/>
      <c r="D118" s="425"/>
      <c r="E118" s="425"/>
      <c r="F118" s="425"/>
      <c r="G118" s="425"/>
      <c r="H118" s="425"/>
      <c r="I118" s="425"/>
      <c r="J118" s="425"/>
      <c r="K118" s="425"/>
      <c r="L118" s="425"/>
      <c r="M118" s="426"/>
      <c r="N118" s="425"/>
      <c r="O118" s="425"/>
      <c r="P118" s="425"/>
      <c r="Q118" s="425"/>
      <c r="R118" s="425"/>
      <c r="S118" s="425"/>
      <c r="T118" s="425"/>
    </row>
    <row r="119" spans="2:20" ht="15" customHeight="1" x14ac:dyDescent="0.2">
      <c r="B119" s="432"/>
      <c r="C119" s="425"/>
      <c r="D119" s="425"/>
      <c r="E119" s="425"/>
      <c r="F119" s="425"/>
      <c r="G119" s="425"/>
      <c r="H119" s="425"/>
      <c r="I119" s="425"/>
      <c r="J119" s="425"/>
      <c r="K119" s="425"/>
      <c r="L119" s="425"/>
      <c r="M119" s="426"/>
      <c r="N119" s="425"/>
      <c r="O119" s="425"/>
      <c r="P119" s="425"/>
      <c r="Q119" s="425"/>
      <c r="R119" s="425"/>
      <c r="S119" s="425"/>
      <c r="T119" s="425"/>
    </row>
    <row r="120" spans="2:20" ht="15" customHeight="1" x14ac:dyDescent="0.2">
      <c r="B120" s="433"/>
      <c r="C120" s="425"/>
      <c r="D120" s="425"/>
      <c r="E120" s="425"/>
      <c r="F120" s="425"/>
      <c r="G120" s="425"/>
      <c r="H120" s="425"/>
      <c r="I120" s="425"/>
      <c r="J120" s="425"/>
      <c r="K120" s="425"/>
      <c r="L120" s="425"/>
      <c r="M120" s="426"/>
      <c r="N120" s="425"/>
      <c r="O120" s="425"/>
      <c r="P120" s="425"/>
      <c r="Q120" s="425"/>
      <c r="R120" s="425"/>
      <c r="S120" s="425"/>
      <c r="T120" s="425"/>
    </row>
    <row r="121" spans="2:20" ht="15" customHeight="1" x14ac:dyDescent="0.2">
      <c r="C121" s="425"/>
      <c r="D121" s="425"/>
      <c r="E121" s="425"/>
      <c r="F121" s="425"/>
      <c r="G121" s="425"/>
      <c r="H121" s="425"/>
      <c r="I121" s="425"/>
      <c r="J121" s="425"/>
      <c r="K121" s="425"/>
      <c r="L121" s="425"/>
      <c r="M121" s="425"/>
      <c r="N121" s="425"/>
      <c r="O121" s="425"/>
      <c r="P121" s="425"/>
      <c r="Q121" s="425"/>
      <c r="R121" s="425"/>
    </row>
    <row r="122" spans="2:20" ht="15" customHeight="1" x14ac:dyDescent="0.2">
      <c r="C122" s="425"/>
      <c r="D122" s="425"/>
      <c r="E122" s="425"/>
      <c r="F122" s="425"/>
      <c r="G122" s="425"/>
      <c r="H122" s="425"/>
      <c r="I122" s="425"/>
      <c r="J122" s="425"/>
      <c r="K122" s="425"/>
      <c r="L122" s="425"/>
      <c r="M122" s="425"/>
      <c r="N122" s="425"/>
      <c r="O122" s="425"/>
      <c r="P122" s="425"/>
      <c r="Q122" s="425"/>
      <c r="R122" s="425"/>
    </row>
    <row r="123" spans="2:20" ht="15" customHeight="1" x14ac:dyDescent="0.2">
      <c r="C123" s="425"/>
      <c r="D123" s="425"/>
      <c r="E123" s="425"/>
      <c r="F123" s="425"/>
      <c r="G123" s="425"/>
      <c r="H123" s="425"/>
      <c r="I123" s="425"/>
      <c r="J123" s="425"/>
      <c r="K123" s="425"/>
      <c r="L123" s="425"/>
      <c r="M123" s="434"/>
      <c r="N123" s="425"/>
      <c r="O123" s="425"/>
      <c r="P123" s="425"/>
      <c r="Q123" s="425"/>
      <c r="R123" s="425"/>
      <c r="S123" s="425"/>
      <c r="T123" s="425"/>
    </row>
    <row r="124" spans="2:20" ht="15" customHeight="1" x14ac:dyDescent="0.2">
      <c r="C124" s="425"/>
      <c r="D124" s="425"/>
      <c r="E124" s="425"/>
      <c r="F124" s="425"/>
      <c r="G124" s="425"/>
      <c r="H124" s="425"/>
      <c r="I124" s="425"/>
      <c r="J124" s="425"/>
      <c r="K124" s="425"/>
      <c r="L124" s="425"/>
      <c r="M124" s="434"/>
      <c r="N124" s="425"/>
      <c r="O124" s="425"/>
      <c r="P124" s="425"/>
      <c r="Q124" s="425"/>
      <c r="R124" s="425"/>
      <c r="S124" s="425"/>
      <c r="T124" s="425"/>
    </row>
    <row r="125" spans="2:20" ht="15" customHeight="1" x14ac:dyDescent="0.2">
      <c r="C125" s="425"/>
      <c r="D125" s="425"/>
      <c r="E125" s="425"/>
      <c r="F125" s="425"/>
      <c r="G125" s="425"/>
      <c r="H125" s="425"/>
      <c r="I125" s="425"/>
      <c r="J125" s="425"/>
      <c r="K125" s="425"/>
      <c r="L125" s="425"/>
      <c r="M125" s="434"/>
      <c r="N125" s="425"/>
      <c r="O125" s="425"/>
      <c r="P125" s="425"/>
      <c r="Q125" s="425"/>
      <c r="R125" s="425"/>
      <c r="S125" s="425"/>
      <c r="T125" s="425"/>
    </row>
    <row r="126" spans="2:20" ht="15" customHeight="1" x14ac:dyDescent="0.2">
      <c r="C126" s="425"/>
      <c r="D126" s="425"/>
      <c r="E126" s="425"/>
      <c r="F126" s="425"/>
      <c r="G126" s="425"/>
      <c r="H126" s="425"/>
      <c r="I126" s="425"/>
      <c r="J126" s="425"/>
      <c r="K126" s="425"/>
      <c r="L126" s="425"/>
      <c r="M126" s="434"/>
      <c r="N126" s="425"/>
      <c r="O126" s="425"/>
      <c r="P126" s="425"/>
      <c r="Q126" s="425"/>
      <c r="R126" s="425"/>
      <c r="S126" s="425"/>
      <c r="T126" s="425"/>
    </row>
    <row r="127" spans="2:20" ht="15" customHeight="1" x14ac:dyDescent="0.2">
      <c r="C127" s="425"/>
      <c r="D127" s="425"/>
      <c r="E127" s="425"/>
      <c r="F127" s="425"/>
      <c r="G127" s="425"/>
      <c r="H127" s="425"/>
      <c r="I127" s="425"/>
      <c r="J127" s="425"/>
      <c r="K127" s="425"/>
      <c r="L127" s="425"/>
      <c r="M127" s="434"/>
      <c r="N127" s="425"/>
      <c r="O127" s="425"/>
      <c r="P127" s="425"/>
      <c r="Q127" s="425"/>
      <c r="R127" s="425"/>
      <c r="S127" s="425"/>
      <c r="T127" s="425"/>
    </row>
    <row r="128" spans="2:20" ht="15" customHeight="1" x14ac:dyDescent="0.2">
      <c r="C128" s="425"/>
      <c r="D128" s="425"/>
      <c r="E128" s="425"/>
      <c r="F128" s="425"/>
      <c r="G128" s="425"/>
      <c r="H128" s="425"/>
      <c r="I128" s="425"/>
      <c r="J128" s="425"/>
      <c r="K128" s="425"/>
      <c r="L128" s="425"/>
      <c r="M128" s="434"/>
      <c r="N128" s="425"/>
      <c r="O128" s="425"/>
      <c r="P128" s="425"/>
      <c r="Q128" s="425"/>
      <c r="R128" s="425"/>
      <c r="S128" s="425"/>
      <c r="T128" s="425"/>
    </row>
    <row r="129" spans="3:20" ht="15" customHeight="1" x14ac:dyDescent="0.2">
      <c r="C129" s="425"/>
      <c r="D129" s="425"/>
      <c r="E129" s="425"/>
      <c r="F129" s="425"/>
      <c r="G129" s="425"/>
      <c r="H129" s="425"/>
      <c r="I129" s="425"/>
      <c r="J129" s="425"/>
      <c r="K129" s="425"/>
      <c r="L129" s="425"/>
      <c r="M129" s="434"/>
      <c r="N129" s="425"/>
      <c r="O129" s="425"/>
      <c r="P129" s="425"/>
      <c r="Q129" s="425"/>
      <c r="R129" s="425"/>
      <c r="S129" s="425"/>
      <c r="T129" s="425"/>
    </row>
    <row r="130" spans="3:20" ht="15" customHeight="1" x14ac:dyDescent="0.2">
      <c r="C130" s="425"/>
      <c r="D130" s="425"/>
      <c r="E130" s="425"/>
      <c r="F130" s="425"/>
      <c r="G130" s="425"/>
      <c r="H130" s="425"/>
      <c r="I130" s="425"/>
      <c r="J130" s="425"/>
      <c r="K130" s="425"/>
      <c r="L130" s="425"/>
      <c r="M130" s="434"/>
      <c r="N130" s="425"/>
      <c r="O130" s="425"/>
      <c r="P130" s="425"/>
      <c r="Q130" s="425"/>
      <c r="R130" s="425"/>
      <c r="S130" s="425"/>
      <c r="T130" s="425"/>
    </row>
    <row r="131" spans="3:20" ht="15" customHeight="1" x14ac:dyDescent="0.2">
      <c r="C131" s="425"/>
      <c r="D131" s="425"/>
      <c r="E131" s="425"/>
      <c r="F131" s="425"/>
      <c r="G131" s="425"/>
      <c r="H131" s="425"/>
      <c r="I131" s="425"/>
      <c r="J131" s="425"/>
      <c r="K131" s="425"/>
      <c r="L131" s="425"/>
      <c r="M131" s="434"/>
      <c r="N131" s="425"/>
      <c r="O131" s="425"/>
      <c r="P131" s="425"/>
      <c r="Q131" s="425"/>
      <c r="R131" s="425"/>
      <c r="S131" s="425"/>
      <c r="T131" s="425"/>
    </row>
    <row r="132" spans="3:20" ht="15" customHeight="1" x14ac:dyDescent="0.2">
      <c r="C132" s="425"/>
      <c r="D132" s="425"/>
      <c r="E132" s="425"/>
      <c r="F132" s="425"/>
      <c r="G132" s="425"/>
      <c r="H132" s="425"/>
      <c r="I132" s="425"/>
      <c r="J132" s="425"/>
      <c r="K132" s="425"/>
      <c r="L132" s="425"/>
      <c r="M132" s="434"/>
      <c r="N132" s="425"/>
      <c r="O132" s="425"/>
      <c r="P132" s="425"/>
      <c r="Q132" s="425"/>
      <c r="R132" s="425"/>
      <c r="S132" s="425"/>
      <c r="T132" s="425"/>
    </row>
    <row r="133" spans="3:20" ht="15" customHeight="1" x14ac:dyDescent="0.2">
      <c r="C133" s="425"/>
      <c r="D133" s="425"/>
      <c r="E133" s="425"/>
      <c r="F133" s="425"/>
      <c r="G133" s="425"/>
      <c r="H133" s="425"/>
      <c r="I133" s="425"/>
      <c r="J133" s="425"/>
      <c r="K133" s="425"/>
      <c r="L133" s="425"/>
      <c r="M133" s="434"/>
      <c r="N133" s="425"/>
      <c r="O133" s="425"/>
      <c r="P133" s="425"/>
      <c r="Q133" s="425"/>
      <c r="R133" s="425"/>
      <c r="S133" s="425"/>
      <c r="T133" s="425"/>
    </row>
    <row r="134" spans="3:20" ht="15" customHeight="1" x14ac:dyDescent="0.2">
      <c r="C134" s="425"/>
      <c r="D134" s="425"/>
      <c r="E134" s="425"/>
      <c r="F134" s="425"/>
      <c r="G134" s="425"/>
      <c r="H134" s="425"/>
      <c r="I134" s="425"/>
      <c r="J134" s="425"/>
      <c r="K134" s="425"/>
      <c r="L134" s="425"/>
      <c r="M134" s="434"/>
      <c r="N134" s="425"/>
      <c r="O134" s="425"/>
      <c r="P134" s="425"/>
      <c r="Q134" s="425"/>
      <c r="R134" s="425"/>
      <c r="S134" s="425"/>
      <c r="T134" s="425"/>
    </row>
    <row r="135" spans="3:20" ht="15" customHeight="1" x14ac:dyDescent="0.2">
      <c r="C135" s="425"/>
      <c r="D135" s="425"/>
      <c r="E135" s="425"/>
      <c r="F135" s="425"/>
      <c r="G135" s="425"/>
      <c r="H135" s="425"/>
      <c r="I135" s="425"/>
      <c r="J135" s="425"/>
      <c r="K135" s="425"/>
      <c r="L135" s="425"/>
      <c r="M135" s="434"/>
      <c r="N135" s="425"/>
      <c r="O135" s="425"/>
      <c r="P135" s="425"/>
      <c r="Q135" s="425"/>
      <c r="R135" s="425"/>
      <c r="S135" s="425"/>
      <c r="T135" s="425"/>
    </row>
    <row r="136" spans="3:20" ht="15" customHeight="1" x14ac:dyDescent="0.2">
      <c r="C136" s="425"/>
      <c r="D136" s="425"/>
      <c r="E136" s="425"/>
      <c r="F136" s="425"/>
      <c r="G136" s="425"/>
      <c r="H136" s="425"/>
      <c r="I136" s="425"/>
      <c r="J136" s="425"/>
      <c r="K136" s="425"/>
      <c r="L136" s="425"/>
      <c r="M136" s="434"/>
      <c r="N136" s="425"/>
      <c r="O136" s="425"/>
      <c r="P136" s="425"/>
      <c r="Q136" s="425"/>
      <c r="R136" s="425"/>
      <c r="S136" s="425"/>
      <c r="T136" s="425"/>
    </row>
    <row r="137" spans="3:20" ht="15" customHeight="1" x14ac:dyDescent="0.2">
      <c r="C137" s="425"/>
      <c r="D137" s="425"/>
      <c r="E137" s="425"/>
      <c r="F137" s="425"/>
      <c r="G137" s="425"/>
      <c r="H137" s="425"/>
      <c r="I137" s="425"/>
      <c r="J137" s="425"/>
      <c r="K137" s="425"/>
      <c r="L137" s="425"/>
      <c r="M137" s="434"/>
      <c r="N137" s="425"/>
      <c r="O137" s="425"/>
      <c r="P137" s="425"/>
      <c r="Q137" s="425"/>
      <c r="R137" s="425"/>
      <c r="S137" s="425"/>
      <c r="T137" s="425"/>
    </row>
    <row r="138" spans="3:20" ht="15" customHeight="1" x14ac:dyDescent="0.2">
      <c r="C138" s="425"/>
      <c r="D138" s="425"/>
      <c r="E138" s="425"/>
      <c r="F138" s="425"/>
      <c r="G138" s="425"/>
      <c r="H138" s="425"/>
      <c r="I138" s="425"/>
      <c r="J138" s="425"/>
      <c r="K138" s="425"/>
      <c r="L138" s="425"/>
      <c r="M138" s="434"/>
      <c r="N138" s="425"/>
      <c r="O138" s="425"/>
      <c r="P138" s="425"/>
      <c r="Q138" s="425"/>
      <c r="R138" s="425"/>
      <c r="S138" s="425"/>
      <c r="T138" s="425"/>
    </row>
    <row r="139" spans="3:20" ht="15" customHeight="1" x14ac:dyDescent="0.2">
      <c r="C139" s="425"/>
      <c r="D139" s="425"/>
      <c r="E139" s="425"/>
      <c r="F139" s="425"/>
      <c r="G139" s="425"/>
      <c r="H139" s="425"/>
      <c r="I139" s="425"/>
      <c r="J139" s="425"/>
      <c r="K139" s="425"/>
      <c r="L139" s="425"/>
      <c r="M139" s="434"/>
      <c r="N139" s="425"/>
      <c r="O139" s="425"/>
      <c r="P139" s="425"/>
      <c r="Q139" s="425"/>
      <c r="R139" s="425"/>
      <c r="S139" s="425"/>
      <c r="T139" s="425"/>
    </row>
    <row r="140" spans="3:20" ht="15" customHeight="1" x14ac:dyDescent="0.2">
      <c r="C140" s="425"/>
      <c r="D140" s="425"/>
      <c r="E140" s="425"/>
      <c r="F140" s="425"/>
      <c r="G140" s="425"/>
      <c r="H140" s="425"/>
      <c r="I140" s="425"/>
      <c r="J140" s="425"/>
      <c r="K140" s="425"/>
      <c r="L140" s="425"/>
      <c r="M140" s="434"/>
      <c r="N140" s="425"/>
      <c r="O140" s="425"/>
      <c r="P140" s="425"/>
      <c r="Q140" s="425"/>
      <c r="R140" s="425"/>
      <c r="S140" s="425"/>
      <c r="T140" s="425"/>
    </row>
    <row r="141" spans="3:20" ht="15" customHeight="1" x14ac:dyDescent="0.2">
      <c r="C141" s="425"/>
      <c r="D141" s="425"/>
      <c r="E141" s="425"/>
      <c r="F141" s="425"/>
      <c r="G141" s="425"/>
      <c r="H141" s="425"/>
      <c r="I141" s="425"/>
      <c r="J141" s="425"/>
      <c r="K141" s="425"/>
      <c r="L141" s="425"/>
      <c r="M141" s="434"/>
      <c r="N141" s="425"/>
      <c r="O141" s="425"/>
      <c r="P141" s="425"/>
      <c r="Q141" s="425"/>
      <c r="R141" s="425"/>
      <c r="S141" s="425"/>
      <c r="T141" s="425"/>
    </row>
    <row r="142" spans="3:20" ht="15" customHeight="1" x14ac:dyDescent="0.2">
      <c r="C142" s="425"/>
      <c r="D142" s="425"/>
      <c r="E142" s="425"/>
      <c r="F142" s="425"/>
      <c r="G142" s="425"/>
      <c r="H142" s="425"/>
      <c r="I142" s="425"/>
      <c r="J142" s="425"/>
      <c r="K142" s="425"/>
      <c r="L142" s="425"/>
      <c r="M142" s="434"/>
      <c r="N142" s="425"/>
      <c r="O142" s="425"/>
      <c r="P142" s="425"/>
      <c r="Q142" s="425"/>
      <c r="R142" s="425"/>
      <c r="S142" s="425"/>
      <c r="T142" s="425"/>
    </row>
    <row r="143" spans="3:20" ht="15" customHeight="1" x14ac:dyDescent="0.2">
      <c r="C143" s="425"/>
      <c r="D143" s="425"/>
      <c r="E143" s="425"/>
      <c r="F143" s="425"/>
      <c r="G143" s="425"/>
      <c r="H143" s="425"/>
      <c r="I143" s="425"/>
      <c r="J143" s="425"/>
      <c r="K143" s="425"/>
      <c r="L143" s="425"/>
      <c r="M143" s="434"/>
      <c r="N143" s="425"/>
      <c r="O143" s="425"/>
      <c r="P143" s="425"/>
      <c r="Q143" s="425"/>
      <c r="R143" s="425"/>
      <c r="S143" s="425"/>
      <c r="T143" s="425"/>
    </row>
    <row r="144" spans="3:20" ht="15" customHeight="1" x14ac:dyDescent="0.2">
      <c r="C144" s="425"/>
      <c r="D144" s="425"/>
      <c r="E144" s="425"/>
      <c r="F144" s="425"/>
      <c r="G144" s="425"/>
      <c r="H144" s="425"/>
      <c r="I144" s="425"/>
      <c r="J144" s="425"/>
      <c r="K144" s="425"/>
      <c r="L144" s="425"/>
      <c r="M144" s="434"/>
      <c r="N144" s="425"/>
      <c r="O144" s="425"/>
      <c r="P144" s="425"/>
      <c r="Q144" s="425"/>
      <c r="R144" s="425"/>
      <c r="S144" s="425"/>
      <c r="T144" s="425"/>
    </row>
    <row r="145" spans="3:20" ht="15" customHeight="1" x14ac:dyDescent="0.2">
      <c r="C145" s="425"/>
      <c r="D145" s="425"/>
      <c r="E145" s="425"/>
      <c r="F145" s="425"/>
      <c r="G145" s="425"/>
      <c r="H145" s="425"/>
      <c r="I145" s="425"/>
      <c r="J145" s="425"/>
      <c r="K145" s="425"/>
      <c r="L145" s="425"/>
      <c r="M145" s="434"/>
      <c r="N145" s="425"/>
      <c r="O145" s="425"/>
      <c r="P145" s="425"/>
      <c r="Q145" s="425"/>
      <c r="R145" s="425"/>
      <c r="S145" s="425"/>
      <c r="T145" s="425"/>
    </row>
    <row r="146" spans="3:20" ht="15" customHeight="1" x14ac:dyDescent="0.2">
      <c r="C146" s="425"/>
      <c r="D146" s="425"/>
      <c r="E146" s="425"/>
      <c r="F146" s="425"/>
      <c r="G146" s="425"/>
      <c r="H146" s="425"/>
      <c r="I146" s="425"/>
      <c r="J146" s="425"/>
      <c r="K146" s="425"/>
      <c r="L146" s="425"/>
      <c r="M146" s="434"/>
      <c r="N146" s="425"/>
      <c r="O146" s="425"/>
      <c r="P146" s="425"/>
      <c r="Q146" s="425"/>
      <c r="R146" s="425"/>
      <c r="S146" s="425"/>
      <c r="T146" s="425"/>
    </row>
    <row r="147" spans="3:20" ht="15" customHeight="1" x14ac:dyDescent="0.2">
      <c r="C147" s="425"/>
      <c r="D147" s="425"/>
      <c r="E147" s="425"/>
      <c r="F147" s="425"/>
      <c r="G147" s="425"/>
      <c r="H147" s="425"/>
      <c r="I147" s="425"/>
      <c r="J147" s="425"/>
      <c r="K147" s="425"/>
      <c r="L147" s="425"/>
      <c r="M147" s="434"/>
      <c r="N147" s="425"/>
      <c r="O147" s="425"/>
      <c r="P147" s="425"/>
      <c r="Q147" s="425"/>
      <c r="R147" s="425"/>
      <c r="S147" s="425"/>
      <c r="T147" s="425"/>
    </row>
    <row r="148" spans="3:20" ht="15" customHeight="1" x14ac:dyDescent="0.2">
      <c r="C148" s="425"/>
      <c r="D148" s="425"/>
      <c r="E148" s="425"/>
      <c r="F148" s="425"/>
      <c r="G148" s="425"/>
      <c r="H148" s="425"/>
      <c r="I148" s="425"/>
      <c r="J148" s="425"/>
      <c r="K148" s="425"/>
      <c r="L148" s="425"/>
      <c r="M148" s="434"/>
      <c r="N148" s="425"/>
      <c r="O148" s="425"/>
      <c r="P148" s="425"/>
      <c r="Q148" s="425"/>
      <c r="R148" s="425"/>
      <c r="S148" s="425"/>
      <c r="T148" s="425"/>
    </row>
    <row r="149" spans="3:20" ht="15" customHeight="1" x14ac:dyDescent="0.2">
      <c r="C149" s="425"/>
      <c r="D149" s="425"/>
      <c r="E149" s="425"/>
      <c r="F149" s="425"/>
      <c r="G149" s="425"/>
      <c r="H149" s="425"/>
      <c r="I149" s="425"/>
      <c r="J149" s="425"/>
      <c r="K149" s="425"/>
      <c r="L149" s="425"/>
      <c r="M149" s="434"/>
      <c r="N149" s="425"/>
      <c r="O149" s="425"/>
      <c r="P149" s="425"/>
      <c r="Q149" s="425"/>
      <c r="R149" s="425"/>
      <c r="S149" s="425"/>
      <c r="T149" s="425"/>
    </row>
    <row r="150" spans="3:20" ht="15" customHeight="1" x14ac:dyDescent="0.2">
      <c r="C150" s="425"/>
      <c r="D150" s="425"/>
      <c r="E150" s="425"/>
      <c r="F150" s="425"/>
      <c r="G150" s="425"/>
      <c r="H150" s="425"/>
      <c r="I150" s="425"/>
      <c r="J150" s="425"/>
      <c r="K150" s="425"/>
      <c r="L150" s="425"/>
      <c r="M150" s="434"/>
      <c r="N150" s="425"/>
      <c r="O150" s="425"/>
      <c r="P150" s="425"/>
      <c r="Q150" s="425"/>
      <c r="R150" s="425"/>
      <c r="S150" s="425"/>
      <c r="T150" s="425"/>
    </row>
    <row r="151" spans="3:20" ht="15" customHeight="1" x14ac:dyDescent="0.2">
      <c r="C151" s="425"/>
      <c r="D151" s="425"/>
      <c r="E151" s="425"/>
      <c r="F151" s="425"/>
      <c r="G151" s="425"/>
      <c r="H151" s="425"/>
      <c r="I151" s="425"/>
      <c r="J151" s="425"/>
      <c r="K151" s="425"/>
      <c r="L151" s="425"/>
      <c r="M151" s="434"/>
      <c r="N151" s="425"/>
      <c r="O151" s="425"/>
      <c r="P151" s="425"/>
      <c r="Q151" s="425"/>
      <c r="R151" s="425"/>
      <c r="S151" s="425"/>
      <c r="T151" s="425"/>
    </row>
    <row r="152" spans="3:20" ht="15" customHeight="1" x14ac:dyDescent="0.2">
      <c r="C152" s="425"/>
      <c r="D152" s="425"/>
      <c r="E152" s="425"/>
      <c r="F152" s="425"/>
      <c r="G152" s="425"/>
      <c r="H152" s="425"/>
      <c r="I152" s="425"/>
      <c r="J152" s="425"/>
      <c r="K152" s="425"/>
      <c r="L152" s="425"/>
      <c r="M152" s="434"/>
      <c r="N152" s="425"/>
      <c r="O152" s="425"/>
      <c r="P152" s="425"/>
      <c r="Q152" s="425"/>
      <c r="R152" s="425"/>
      <c r="S152" s="425"/>
      <c r="T152" s="425"/>
    </row>
    <row r="153" spans="3:20" ht="15" customHeight="1" x14ac:dyDescent="0.2">
      <c r="C153" s="425"/>
      <c r="D153" s="425"/>
      <c r="E153" s="425"/>
      <c r="F153" s="425"/>
      <c r="G153" s="425"/>
      <c r="H153" s="425"/>
      <c r="I153" s="425"/>
      <c r="J153" s="425"/>
      <c r="K153" s="425"/>
      <c r="L153" s="425"/>
      <c r="M153" s="434"/>
      <c r="N153" s="425"/>
      <c r="O153" s="425"/>
      <c r="P153" s="425"/>
      <c r="Q153" s="425"/>
      <c r="R153" s="425"/>
      <c r="S153" s="425"/>
      <c r="T153" s="425"/>
    </row>
    <row r="154" spans="3:20" ht="15" customHeight="1" x14ac:dyDescent="0.2">
      <c r="C154" s="425"/>
      <c r="D154" s="425"/>
      <c r="E154" s="425"/>
      <c r="F154" s="425"/>
      <c r="G154" s="425"/>
      <c r="H154" s="425"/>
      <c r="I154" s="425"/>
      <c r="J154" s="425"/>
      <c r="K154" s="425"/>
      <c r="L154" s="425"/>
      <c r="M154" s="434"/>
      <c r="N154" s="425"/>
      <c r="O154" s="425"/>
      <c r="P154" s="425"/>
      <c r="Q154" s="425"/>
      <c r="R154" s="425"/>
      <c r="S154" s="425"/>
      <c r="T154" s="425"/>
    </row>
    <row r="155" spans="3:20" ht="15" customHeight="1" x14ac:dyDescent="0.2">
      <c r="C155" s="425"/>
      <c r="D155" s="425"/>
      <c r="E155" s="425"/>
      <c r="F155" s="425"/>
      <c r="G155" s="425"/>
      <c r="H155" s="425"/>
      <c r="I155" s="425"/>
      <c r="J155" s="425"/>
      <c r="K155" s="425"/>
      <c r="L155" s="425"/>
      <c r="M155" s="434"/>
      <c r="N155" s="425"/>
      <c r="O155" s="425"/>
      <c r="P155" s="425"/>
      <c r="Q155" s="425"/>
      <c r="R155" s="425"/>
      <c r="S155" s="425"/>
      <c r="T155" s="425"/>
    </row>
    <row r="156" spans="3:20" ht="15" customHeight="1" x14ac:dyDescent="0.2">
      <c r="C156" s="425"/>
      <c r="D156" s="425"/>
      <c r="E156" s="425"/>
      <c r="F156" s="425"/>
      <c r="G156" s="425"/>
      <c r="H156" s="425"/>
      <c r="I156" s="425"/>
      <c r="J156" s="425"/>
      <c r="K156" s="425"/>
      <c r="L156" s="425"/>
      <c r="M156" s="434"/>
      <c r="N156" s="425"/>
      <c r="O156" s="425"/>
      <c r="P156" s="425"/>
      <c r="Q156" s="425"/>
      <c r="R156" s="425"/>
      <c r="S156" s="425"/>
      <c r="T156" s="425"/>
    </row>
    <row r="157" spans="3:20" ht="15" customHeight="1" x14ac:dyDescent="0.2">
      <c r="C157" s="425"/>
      <c r="D157" s="425"/>
      <c r="E157" s="425"/>
      <c r="F157" s="425"/>
      <c r="G157" s="425"/>
      <c r="H157" s="425"/>
      <c r="I157" s="425"/>
      <c r="J157" s="425"/>
      <c r="K157" s="425"/>
      <c r="L157" s="425"/>
      <c r="M157" s="434"/>
      <c r="N157" s="425"/>
      <c r="O157" s="425"/>
      <c r="P157" s="425"/>
      <c r="Q157" s="425"/>
      <c r="R157" s="425"/>
      <c r="S157" s="425"/>
      <c r="T157" s="425"/>
    </row>
    <row r="158" spans="3:20" ht="15" customHeight="1" x14ac:dyDescent="0.2">
      <c r="C158" s="425"/>
      <c r="D158" s="425"/>
      <c r="E158" s="425"/>
      <c r="F158" s="425"/>
      <c r="G158" s="425"/>
      <c r="H158" s="425"/>
      <c r="I158" s="425"/>
      <c r="J158" s="425"/>
      <c r="K158" s="425"/>
      <c r="L158" s="425"/>
      <c r="M158" s="434"/>
      <c r="N158" s="425"/>
      <c r="O158" s="425"/>
      <c r="P158" s="425"/>
      <c r="Q158" s="425"/>
      <c r="R158" s="425"/>
      <c r="S158" s="425"/>
      <c r="T158" s="425"/>
    </row>
    <row r="159" spans="3:20" ht="15" customHeight="1" x14ac:dyDescent="0.2">
      <c r="C159" s="425"/>
      <c r="D159" s="425"/>
      <c r="E159" s="425"/>
      <c r="F159" s="425"/>
      <c r="G159" s="425"/>
      <c r="H159" s="425"/>
      <c r="I159" s="425"/>
      <c r="J159" s="425"/>
      <c r="K159" s="425"/>
      <c r="L159" s="425"/>
      <c r="M159" s="434"/>
      <c r="N159" s="425"/>
      <c r="O159" s="425"/>
      <c r="P159" s="425"/>
      <c r="Q159" s="425"/>
      <c r="R159" s="425"/>
      <c r="S159" s="425"/>
      <c r="T159" s="425"/>
    </row>
    <row r="160" spans="3:20" ht="15" customHeight="1" x14ac:dyDescent="0.2">
      <c r="C160" s="425"/>
      <c r="D160" s="425"/>
      <c r="E160" s="425"/>
      <c r="F160" s="425"/>
      <c r="G160" s="425"/>
      <c r="H160" s="425"/>
      <c r="I160" s="425"/>
      <c r="J160" s="425"/>
      <c r="K160" s="425"/>
      <c r="L160" s="425"/>
      <c r="M160" s="434"/>
      <c r="N160" s="425"/>
      <c r="O160" s="425"/>
      <c r="P160" s="425"/>
      <c r="Q160" s="425"/>
      <c r="R160" s="425"/>
      <c r="S160" s="425"/>
      <c r="T160" s="425"/>
    </row>
    <row r="161" spans="3:20" ht="15" customHeight="1" x14ac:dyDescent="0.2">
      <c r="C161" s="425"/>
      <c r="D161" s="425"/>
      <c r="E161" s="425"/>
      <c r="F161" s="425"/>
      <c r="G161" s="425"/>
      <c r="H161" s="425"/>
      <c r="I161" s="425"/>
      <c r="J161" s="425"/>
      <c r="K161" s="425"/>
      <c r="L161" s="425"/>
      <c r="M161" s="434"/>
      <c r="N161" s="425"/>
      <c r="O161" s="425"/>
      <c r="P161" s="425"/>
      <c r="Q161" s="425"/>
      <c r="R161" s="425"/>
      <c r="S161" s="425"/>
      <c r="T161" s="425"/>
    </row>
    <row r="162" spans="3:20" ht="15" customHeight="1" x14ac:dyDescent="0.2">
      <c r="C162" s="425"/>
      <c r="D162" s="425"/>
      <c r="E162" s="425"/>
      <c r="F162" s="425"/>
      <c r="G162" s="425"/>
      <c r="H162" s="425"/>
      <c r="I162" s="425"/>
      <c r="J162" s="425"/>
      <c r="K162" s="425"/>
      <c r="L162" s="425"/>
      <c r="M162" s="434"/>
      <c r="N162" s="425"/>
      <c r="O162" s="425"/>
      <c r="P162" s="425"/>
      <c r="Q162" s="425"/>
      <c r="R162" s="425"/>
      <c r="S162" s="425"/>
      <c r="T162" s="425"/>
    </row>
    <row r="163" spans="3:20" ht="15" customHeight="1" x14ac:dyDescent="0.2">
      <c r="C163" s="425"/>
      <c r="D163" s="425"/>
      <c r="E163" s="425"/>
      <c r="F163" s="425"/>
      <c r="G163" s="425"/>
      <c r="H163" s="425"/>
      <c r="I163" s="425"/>
      <c r="J163" s="425"/>
      <c r="K163" s="425"/>
      <c r="L163" s="425"/>
      <c r="M163" s="434"/>
      <c r="N163" s="425"/>
      <c r="O163" s="425"/>
      <c r="P163" s="425"/>
      <c r="Q163" s="425"/>
      <c r="R163" s="425"/>
      <c r="S163" s="425"/>
      <c r="T163" s="425"/>
    </row>
    <row r="164" spans="3:20" ht="15" customHeight="1" x14ac:dyDescent="0.2">
      <c r="C164" s="425"/>
      <c r="D164" s="425"/>
      <c r="E164" s="425"/>
      <c r="F164" s="425"/>
      <c r="G164" s="425"/>
      <c r="H164" s="425"/>
      <c r="I164" s="425"/>
      <c r="J164" s="425"/>
      <c r="K164" s="425"/>
      <c r="L164" s="425"/>
      <c r="M164" s="434"/>
      <c r="N164" s="425"/>
      <c r="O164" s="425"/>
      <c r="P164" s="425"/>
      <c r="Q164" s="425"/>
      <c r="R164" s="425"/>
      <c r="S164" s="425"/>
      <c r="T164" s="425"/>
    </row>
    <row r="165" spans="3:20" ht="15" customHeight="1" x14ac:dyDescent="0.2">
      <c r="C165" s="425"/>
      <c r="D165" s="425"/>
      <c r="E165" s="425"/>
      <c r="F165" s="425"/>
      <c r="G165" s="425"/>
      <c r="H165" s="425"/>
      <c r="I165" s="425"/>
      <c r="J165" s="425"/>
      <c r="K165" s="425"/>
      <c r="L165" s="425"/>
      <c r="M165" s="434"/>
      <c r="N165" s="425"/>
      <c r="O165" s="425"/>
      <c r="P165" s="425"/>
      <c r="Q165" s="425"/>
      <c r="R165" s="425"/>
      <c r="S165" s="425"/>
      <c r="T165" s="425"/>
    </row>
    <row r="166" spans="3:20" ht="15" customHeight="1" x14ac:dyDescent="0.2">
      <c r="C166" s="425"/>
      <c r="D166" s="425"/>
      <c r="E166" s="425"/>
      <c r="F166" s="425"/>
      <c r="G166" s="425"/>
      <c r="H166" s="425"/>
      <c r="I166" s="425"/>
      <c r="J166" s="425"/>
      <c r="K166" s="425"/>
      <c r="L166" s="425"/>
      <c r="M166" s="434"/>
      <c r="N166" s="425"/>
      <c r="O166" s="425"/>
      <c r="P166" s="425"/>
      <c r="Q166" s="425"/>
      <c r="R166" s="425"/>
      <c r="S166" s="425"/>
      <c r="T166" s="425"/>
    </row>
    <row r="167" spans="3:20" ht="15" customHeight="1" x14ac:dyDescent="0.2">
      <c r="C167" s="425"/>
      <c r="D167" s="425"/>
      <c r="E167" s="425"/>
      <c r="F167" s="425"/>
      <c r="G167" s="425"/>
      <c r="H167" s="425"/>
      <c r="I167" s="425"/>
      <c r="J167" s="425"/>
      <c r="K167" s="425"/>
      <c r="L167" s="425"/>
      <c r="M167" s="434"/>
      <c r="N167" s="425"/>
      <c r="O167" s="425"/>
      <c r="P167" s="425"/>
      <c r="Q167" s="425"/>
      <c r="R167" s="425"/>
      <c r="S167" s="425"/>
      <c r="T167" s="425"/>
    </row>
    <row r="168" spans="3:20" ht="15" customHeight="1" x14ac:dyDescent="0.2">
      <c r="C168" s="425"/>
      <c r="D168" s="425"/>
      <c r="E168" s="425"/>
      <c r="F168" s="425"/>
      <c r="G168" s="425"/>
      <c r="H168" s="425"/>
      <c r="I168" s="425"/>
      <c r="J168" s="425"/>
      <c r="K168" s="425"/>
      <c r="L168" s="425"/>
      <c r="M168" s="434"/>
      <c r="N168" s="425"/>
      <c r="O168" s="425"/>
      <c r="P168" s="425"/>
      <c r="Q168" s="425"/>
      <c r="R168" s="425"/>
      <c r="S168" s="425"/>
      <c r="T168" s="425"/>
    </row>
    <row r="169" spans="3:20" ht="15" customHeight="1" x14ac:dyDescent="0.2">
      <c r="C169" s="425"/>
      <c r="D169" s="425"/>
      <c r="E169" s="425"/>
      <c r="F169" s="425"/>
      <c r="G169" s="425"/>
      <c r="H169" s="425"/>
      <c r="I169" s="425"/>
      <c r="J169" s="425"/>
      <c r="K169" s="425"/>
      <c r="L169" s="425"/>
      <c r="M169" s="434"/>
      <c r="N169" s="425"/>
      <c r="O169" s="425"/>
      <c r="P169" s="425"/>
      <c r="Q169" s="425"/>
      <c r="R169" s="425"/>
      <c r="S169" s="425"/>
      <c r="T169" s="425"/>
    </row>
    <row r="170" spans="3:20" ht="15" customHeight="1" x14ac:dyDescent="0.2">
      <c r="C170" s="425"/>
      <c r="D170" s="425"/>
      <c r="E170" s="425"/>
      <c r="F170" s="425"/>
      <c r="G170" s="425"/>
      <c r="H170" s="425"/>
      <c r="I170" s="425"/>
      <c r="J170" s="425"/>
      <c r="K170" s="425"/>
      <c r="L170" s="425"/>
      <c r="M170" s="434"/>
      <c r="N170" s="425"/>
      <c r="O170" s="425"/>
      <c r="P170" s="425"/>
      <c r="Q170" s="425"/>
      <c r="R170" s="425"/>
      <c r="S170" s="425"/>
      <c r="T170" s="425"/>
    </row>
    <row r="171" spans="3:20" ht="15" customHeight="1" x14ac:dyDescent="0.2">
      <c r="C171" s="425"/>
      <c r="D171" s="425"/>
      <c r="E171" s="425"/>
      <c r="F171" s="425"/>
      <c r="G171" s="425"/>
      <c r="H171" s="425"/>
      <c r="I171" s="425"/>
      <c r="J171" s="425"/>
      <c r="K171" s="425"/>
      <c r="L171" s="425"/>
      <c r="M171" s="434"/>
      <c r="N171" s="425"/>
      <c r="O171" s="425"/>
      <c r="P171" s="425"/>
      <c r="Q171" s="425"/>
      <c r="R171" s="425"/>
      <c r="S171" s="425"/>
      <c r="T171" s="425"/>
    </row>
    <row r="172" spans="3:20" ht="15" customHeight="1" x14ac:dyDescent="0.2">
      <c r="C172" s="425"/>
      <c r="D172" s="425"/>
      <c r="E172" s="425"/>
      <c r="F172" s="425"/>
      <c r="G172" s="425"/>
      <c r="H172" s="425"/>
      <c r="I172" s="425"/>
      <c r="J172" s="425"/>
      <c r="K172" s="425"/>
      <c r="L172" s="425"/>
      <c r="M172" s="434"/>
      <c r="N172" s="425"/>
      <c r="O172" s="425"/>
      <c r="P172" s="425"/>
      <c r="Q172" s="425"/>
      <c r="R172" s="425"/>
      <c r="S172" s="425"/>
      <c r="T172" s="425"/>
    </row>
    <row r="173" spans="3:20" ht="15" customHeight="1" x14ac:dyDescent="0.2">
      <c r="C173" s="425"/>
      <c r="D173" s="425"/>
      <c r="E173" s="425"/>
      <c r="F173" s="425"/>
      <c r="G173" s="425"/>
      <c r="H173" s="425"/>
      <c r="I173" s="425"/>
      <c r="J173" s="425"/>
      <c r="K173" s="425"/>
      <c r="L173" s="425"/>
      <c r="M173" s="434"/>
      <c r="N173" s="425"/>
      <c r="O173" s="425"/>
      <c r="P173" s="425"/>
      <c r="Q173" s="425"/>
      <c r="R173" s="425"/>
      <c r="S173" s="425"/>
      <c r="T173" s="425"/>
    </row>
    <row r="174" spans="3:20" ht="15" customHeight="1" x14ac:dyDescent="0.2">
      <c r="C174" s="425"/>
      <c r="D174" s="425"/>
      <c r="E174" s="425"/>
      <c r="F174" s="425"/>
      <c r="G174" s="425"/>
      <c r="H174" s="425"/>
      <c r="I174" s="425"/>
      <c r="J174" s="425"/>
      <c r="K174" s="425"/>
      <c r="L174" s="425"/>
      <c r="M174" s="434"/>
      <c r="N174" s="425"/>
      <c r="O174" s="425"/>
      <c r="P174" s="425"/>
      <c r="Q174" s="425"/>
      <c r="R174" s="425"/>
      <c r="S174" s="425"/>
      <c r="T174" s="425"/>
    </row>
    <row r="175" spans="3:20" ht="15" customHeight="1" x14ac:dyDescent="0.2">
      <c r="C175" s="425"/>
      <c r="D175" s="425"/>
      <c r="E175" s="425"/>
      <c r="F175" s="425"/>
      <c r="G175" s="425"/>
      <c r="H175" s="425"/>
      <c r="I175" s="425"/>
      <c r="J175" s="425"/>
      <c r="K175" s="425"/>
      <c r="L175" s="425"/>
      <c r="M175" s="434"/>
      <c r="N175" s="425"/>
      <c r="O175" s="425"/>
      <c r="P175" s="425"/>
      <c r="Q175" s="425"/>
      <c r="R175" s="425"/>
      <c r="S175" s="425"/>
      <c r="T175" s="425"/>
    </row>
    <row r="176" spans="3:20" ht="15" customHeight="1" x14ac:dyDescent="0.2">
      <c r="C176" s="425"/>
      <c r="D176" s="425"/>
      <c r="E176" s="425"/>
      <c r="F176" s="425"/>
      <c r="G176" s="425"/>
      <c r="H176" s="425"/>
      <c r="I176" s="425"/>
      <c r="J176" s="425"/>
      <c r="K176" s="425"/>
      <c r="L176" s="425"/>
      <c r="M176" s="434"/>
      <c r="N176" s="425"/>
      <c r="O176" s="425"/>
      <c r="P176" s="425"/>
      <c r="Q176" s="425"/>
      <c r="R176" s="425"/>
      <c r="S176" s="425"/>
      <c r="T176" s="425"/>
    </row>
    <row r="177" spans="3:20" ht="15" customHeight="1" x14ac:dyDescent="0.2">
      <c r="C177" s="425"/>
      <c r="D177" s="425"/>
      <c r="E177" s="425"/>
      <c r="F177" s="425"/>
      <c r="G177" s="425"/>
      <c r="H177" s="425"/>
      <c r="I177" s="425"/>
      <c r="J177" s="425"/>
      <c r="K177" s="425"/>
      <c r="L177" s="425"/>
      <c r="M177" s="434"/>
      <c r="N177" s="425"/>
      <c r="O177" s="425"/>
      <c r="P177" s="425"/>
      <c r="Q177" s="425"/>
      <c r="R177" s="425"/>
      <c r="S177" s="425"/>
      <c r="T177" s="425"/>
    </row>
    <row r="178" spans="3:20" ht="15" customHeight="1" x14ac:dyDescent="0.2">
      <c r="C178" s="425"/>
      <c r="D178" s="425"/>
      <c r="E178" s="425"/>
      <c r="F178" s="425"/>
      <c r="G178" s="425"/>
      <c r="H178" s="425"/>
      <c r="I178" s="425"/>
      <c r="J178" s="425"/>
      <c r="K178" s="425"/>
      <c r="L178" s="425"/>
      <c r="M178" s="434"/>
      <c r="N178" s="425"/>
      <c r="O178" s="425"/>
      <c r="P178" s="425"/>
      <c r="Q178" s="425"/>
      <c r="R178" s="425"/>
      <c r="S178" s="425"/>
      <c r="T178" s="425"/>
    </row>
    <row r="179" spans="3:20" ht="15" customHeight="1" x14ac:dyDescent="0.2">
      <c r="S179" s="391"/>
      <c r="T179" s="391"/>
    </row>
    <row r="180" spans="3:20" ht="15" customHeight="1" x14ac:dyDescent="0.2">
      <c r="S180" s="391"/>
      <c r="T180" s="391"/>
    </row>
    <row r="181" spans="3:20" ht="15" customHeight="1" x14ac:dyDescent="0.2">
      <c r="S181" s="391"/>
      <c r="T181" s="391"/>
    </row>
    <row r="182" spans="3:20" ht="15" customHeight="1" x14ac:dyDescent="0.2">
      <c r="S182" s="391"/>
      <c r="T182" s="391"/>
    </row>
    <row r="183" spans="3:20" ht="15" customHeight="1" x14ac:dyDescent="0.2">
      <c r="S183" s="391"/>
      <c r="T183" s="391"/>
    </row>
  </sheetData>
  <mergeCells count="10">
    <mergeCell ref="B3:B4"/>
    <mergeCell ref="P3:P4"/>
    <mergeCell ref="Q3:Q4"/>
    <mergeCell ref="R3:R4"/>
    <mergeCell ref="C3:G3"/>
    <mergeCell ref="H3:J3"/>
    <mergeCell ref="K3:L3"/>
    <mergeCell ref="M3:M4"/>
    <mergeCell ref="N3:N4"/>
    <mergeCell ref="O3:O4"/>
  </mergeCells>
  <hyperlinks>
    <hyperlink ref="T1" location="Index!A1" display="Index" xr:uid="{9E440B6E-6CFA-4F85-BA0B-368B74818AB9}"/>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F70D3-E340-41E8-8B01-B2CC35C4D09D}">
  <sheetPr codeName="Sheet7">
    <pageSetUpPr fitToPage="1"/>
  </sheetPr>
  <dimension ref="A1:I37"/>
  <sheetViews>
    <sheetView showGridLines="0" zoomScaleNormal="100" zoomScaleSheetLayoutView="85" workbookViewId="0"/>
  </sheetViews>
  <sheetFormatPr defaultColWidth="9.28515625" defaultRowHeight="15" customHeight="1" x14ac:dyDescent="0.2"/>
  <cols>
    <col min="1" max="1" width="10.7109375" style="8" customWidth="1"/>
    <col min="2" max="2" width="75.7109375" style="8" customWidth="1"/>
    <col min="3" max="7" width="19.42578125" style="8" customWidth="1"/>
    <col min="8" max="16384" width="9.28515625" style="8"/>
  </cols>
  <sheetData>
    <row r="1" spans="1:9" ht="15" customHeight="1" x14ac:dyDescent="0.2">
      <c r="A1" s="617" t="s">
        <v>315</v>
      </c>
      <c r="B1" s="1"/>
      <c r="C1" s="1"/>
      <c r="D1" s="1"/>
      <c r="E1" s="1"/>
      <c r="F1" s="1"/>
      <c r="G1" s="1"/>
      <c r="I1" s="1" t="s">
        <v>135</v>
      </c>
    </row>
    <row r="2" spans="1:9" ht="15" customHeight="1" x14ac:dyDescent="0.2">
      <c r="A2" s="1107">
        <v>2025</v>
      </c>
      <c r="B2" s="1108"/>
      <c r="C2" s="265" t="s">
        <v>299</v>
      </c>
      <c r="D2" s="265" t="s">
        <v>300</v>
      </c>
      <c r="E2" s="265" t="s">
        <v>301</v>
      </c>
      <c r="F2" s="265" t="s">
        <v>302</v>
      </c>
      <c r="G2" s="13" t="s">
        <v>2529</v>
      </c>
    </row>
    <row r="3" spans="1:9" ht="15" customHeight="1" x14ac:dyDescent="0.2">
      <c r="A3" s="618"/>
      <c r="B3" s="618"/>
      <c r="C3" s="1106" t="s">
        <v>316</v>
      </c>
      <c r="D3" s="1106"/>
      <c r="E3" s="1106"/>
      <c r="F3" s="1106"/>
      <c r="G3" s="1106"/>
    </row>
    <row r="4" spans="1:9" ht="15" customHeight="1" x14ac:dyDescent="0.2">
      <c r="B4" s="657"/>
      <c r="C4" s="1105" t="s">
        <v>317</v>
      </c>
      <c r="D4" s="1105" t="s">
        <v>318</v>
      </c>
      <c r="E4" s="1105" t="s">
        <v>319</v>
      </c>
      <c r="F4" s="1105" t="s">
        <v>307</v>
      </c>
      <c r="G4" s="1105" t="s">
        <v>320</v>
      </c>
    </row>
    <row r="5" spans="1:9" ht="15" customHeight="1" x14ac:dyDescent="0.2">
      <c r="A5" s="657"/>
      <c r="B5" s="657"/>
      <c r="C5" s="1105"/>
      <c r="D5" s="1105"/>
      <c r="E5" s="1105"/>
      <c r="F5" s="1105"/>
      <c r="G5" s="1105"/>
    </row>
    <row r="6" spans="1:9" ht="15" customHeight="1" x14ac:dyDescent="0.2">
      <c r="A6" s="657"/>
      <c r="B6" s="657"/>
      <c r="C6" s="1105"/>
      <c r="D6" s="1105"/>
      <c r="E6" s="1105"/>
      <c r="F6" s="1105"/>
      <c r="G6" s="1105"/>
    </row>
    <row r="7" spans="1:9" ht="15" customHeight="1" x14ac:dyDescent="0.2">
      <c r="A7" s="126">
        <v>1</v>
      </c>
      <c r="B7" s="499" t="s">
        <v>321</v>
      </c>
      <c r="C7" s="632"/>
      <c r="D7" s="633">
        <v>111</v>
      </c>
      <c r="E7" s="634">
        <v>2640</v>
      </c>
      <c r="F7" s="633">
        <v>2751</v>
      </c>
      <c r="G7" s="635">
        <v>2751</v>
      </c>
    </row>
    <row r="8" spans="1:9" ht="15" customHeight="1" x14ac:dyDescent="0.2">
      <c r="A8" s="126" t="s">
        <v>322</v>
      </c>
      <c r="B8" s="499" t="s">
        <v>323</v>
      </c>
      <c r="C8" s="636">
        <v>11</v>
      </c>
      <c r="D8" s="634">
        <v>5</v>
      </c>
      <c r="E8" s="634">
        <v>1052</v>
      </c>
      <c r="F8" s="633">
        <v>1045</v>
      </c>
      <c r="G8" s="635">
        <v>1045</v>
      </c>
    </row>
    <row r="9" spans="1:9" ht="15" customHeight="1" x14ac:dyDescent="0.2">
      <c r="A9" s="126" t="s">
        <v>324</v>
      </c>
      <c r="B9" s="499" t="s">
        <v>325</v>
      </c>
      <c r="C9" s="636">
        <v>31</v>
      </c>
      <c r="D9" s="634">
        <v>40</v>
      </c>
      <c r="E9" s="634">
        <v>1527</v>
      </c>
      <c r="F9" s="633">
        <v>1536</v>
      </c>
      <c r="G9" s="635">
        <v>1536</v>
      </c>
    </row>
    <row r="10" spans="1:9" ht="15" customHeight="1" x14ac:dyDescent="0.2">
      <c r="A10" s="126" t="s">
        <v>326</v>
      </c>
      <c r="B10" s="498" t="s">
        <v>327</v>
      </c>
      <c r="C10" s="637"/>
      <c r="D10" s="634"/>
      <c r="E10" s="634"/>
      <c r="F10" s="633"/>
      <c r="G10" s="635"/>
    </row>
    <row r="11" spans="1:9" ht="15" customHeight="1" x14ac:dyDescent="0.2">
      <c r="A11" s="126" t="s">
        <v>328</v>
      </c>
      <c r="B11" s="498" t="s">
        <v>329</v>
      </c>
      <c r="C11" s="637"/>
      <c r="D11" s="634"/>
      <c r="E11" s="634"/>
      <c r="F11" s="633"/>
      <c r="G11" s="635"/>
    </row>
    <row r="12" spans="1:9" ht="15" customHeight="1" x14ac:dyDescent="0.2">
      <c r="A12" s="126">
        <v>2</v>
      </c>
      <c r="B12" s="499" t="s">
        <v>330</v>
      </c>
      <c r="C12" s="636">
        <v>2818</v>
      </c>
      <c r="D12" s="634">
        <v>3395</v>
      </c>
      <c r="E12" s="634">
        <v>3331</v>
      </c>
      <c r="F12" s="633">
        <v>3909</v>
      </c>
      <c r="G12" s="635">
        <v>3909</v>
      </c>
    </row>
    <row r="13" spans="1:9" ht="15" customHeight="1" x14ac:dyDescent="0.2">
      <c r="A13" s="126">
        <v>3</v>
      </c>
      <c r="B13" s="499" t="s">
        <v>331</v>
      </c>
      <c r="C13" s="637"/>
      <c r="D13" s="634"/>
      <c r="E13" s="634">
        <v>10532</v>
      </c>
      <c r="F13" s="636">
        <v>10532</v>
      </c>
      <c r="G13" s="635">
        <v>10532</v>
      </c>
    </row>
    <row r="14" spans="1:9" ht="15" customHeight="1" x14ac:dyDescent="0.2">
      <c r="A14" s="126">
        <v>4</v>
      </c>
      <c r="B14" s="499" t="s">
        <v>332</v>
      </c>
      <c r="C14" s="638"/>
      <c r="D14" s="638"/>
      <c r="E14" s="638"/>
      <c r="F14" s="638"/>
      <c r="G14" s="638"/>
    </row>
    <row r="15" spans="1:9" ht="15" customHeight="1" x14ac:dyDescent="0.2">
      <c r="A15" s="126">
        <v>5</v>
      </c>
      <c r="B15" s="499" t="s">
        <v>333</v>
      </c>
      <c r="C15" s="639">
        <v>103054</v>
      </c>
      <c r="D15" s="633">
        <v>168958</v>
      </c>
      <c r="E15" s="634">
        <v>108224</v>
      </c>
      <c r="F15" s="633">
        <v>221831</v>
      </c>
      <c r="G15" s="635">
        <v>174128</v>
      </c>
    </row>
    <row r="16" spans="1:9" ht="15" customHeight="1" x14ac:dyDescent="0.2">
      <c r="A16" s="126">
        <v>5.0999999999999996</v>
      </c>
      <c r="B16" s="499" t="s">
        <v>334</v>
      </c>
      <c r="C16" s="639">
        <v>82024</v>
      </c>
      <c r="D16" s="634">
        <v>129917</v>
      </c>
      <c r="E16" s="634">
        <v>82024</v>
      </c>
      <c r="F16" s="634">
        <v>168685</v>
      </c>
      <c r="G16" s="635">
        <v>129917</v>
      </c>
    </row>
    <row r="17" spans="1:7" ht="15" customHeight="1" x14ac:dyDescent="0.2">
      <c r="A17" s="126">
        <v>5.2</v>
      </c>
      <c r="B17" s="499" t="s">
        <v>335</v>
      </c>
      <c r="C17" s="639">
        <v>21030</v>
      </c>
      <c r="D17" s="634">
        <v>39036</v>
      </c>
      <c r="E17" s="634">
        <v>21030</v>
      </c>
      <c r="F17" s="634">
        <v>47485</v>
      </c>
      <c r="G17" s="635">
        <v>39036</v>
      </c>
    </row>
    <row r="18" spans="1:7" ht="15" customHeight="1" x14ac:dyDescent="0.2">
      <c r="A18" s="126" t="s">
        <v>336</v>
      </c>
      <c r="B18" s="499" t="s">
        <v>337</v>
      </c>
      <c r="C18" s="634">
        <v>78594</v>
      </c>
      <c r="D18" s="634">
        <v>127398</v>
      </c>
      <c r="E18" s="634">
        <v>83749</v>
      </c>
      <c r="F18" s="634">
        <v>155944</v>
      </c>
      <c r="G18" s="635">
        <v>132552</v>
      </c>
    </row>
    <row r="19" spans="1:7" ht="15" customHeight="1" x14ac:dyDescent="0.2">
      <c r="A19" s="126" t="s">
        <v>338</v>
      </c>
      <c r="B19" s="499" t="s">
        <v>339</v>
      </c>
      <c r="C19" s="636">
        <v>24459</v>
      </c>
      <c r="D19" s="634">
        <v>41560</v>
      </c>
      <c r="E19" s="634">
        <v>24475</v>
      </c>
      <c r="F19" s="634">
        <v>60263</v>
      </c>
      <c r="G19" s="635">
        <v>41576</v>
      </c>
    </row>
    <row r="20" spans="1:7" ht="15" customHeight="1" x14ac:dyDescent="0.2">
      <c r="A20" s="126" t="s">
        <v>340</v>
      </c>
      <c r="B20" s="499" t="s">
        <v>341</v>
      </c>
      <c r="C20" s="634"/>
      <c r="D20" s="634"/>
      <c r="E20" s="634"/>
      <c r="F20" s="634"/>
      <c r="G20" s="635"/>
    </row>
    <row r="21" spans="1:7" ht="15" customHeight="1" x14ac:dyDescent="0.2">
      <c r="A21" s="126">
        <v>6</v>
      </c>
      <c r="B21" s="499" t="s">
        <v>342</v>
      </c>
      <c r="C21" s="634">
        <v>15722</v>
      </c>
      <c r="D21" s="634">
        <v>17790</v>
      </c>
      <c r="E21" s="634">
        <v>30210</v>
      </c>
      <c r="F21" s="634">
        <v>32279</v>
      </c>
      <c r="G21" s="635">
        <v>32279</v>
      </c>
    </row>
    <row r="22" spans="1:7" ht="15" customHeight="1" x14ac:dyDescent="0.2">
      <c r="A22" s="126">
        <v>6.1</v>
      </c>
      <c r="B22" s="499" t="s">
        <v>343</v>
      </c>
      <c r="C22" s="634">
        <v>830</v>
      </c>
      <c r="D22" s="636">
        <v>1731</v>
      </c>
      <c r="E22" s="634">
        <v>830</v>
      </c>
      <c r="F22" s="636">
        <v>1731</v>
      </c>
      <c r="G22" s="635">
        <v>1731</v>
      </c>
    </row>
    <row r="23" spans="1:7" ht="15" customHeight="1" x14ac:dyDescent="0.2">
      <c r="A23" s="126" t="s">
        <v>344</v>
      </c>
      <c r="B23" s="499" t="s">
        <v>345</v>
      </c>
      <c r="C23" s="634"/>
      <c r="D23" s="636"/>
      <c r="E23" s="634"/>
      <c r="F23" s="636"/>
      <c r="G23" s="635"/>
    </row>
    <row r="24" spans="1:7" ht="15" customHeight="1" x14ac:dyDescent="0.2">
      <c r="A24" s="126" t="s">
        <v>346</v>
      </c>
      <c r="B24" s="499" t="s">
        <v>347</v>
      </c>
      <c r="C24" s="634">
        <v>14892</v>
      </c>
      <c r="D24" s="634">
        <v>16059</v>
      </c>
      <c r="E24" s="634">
        <v>14892</v>
      </c>
      <c r="F24" s="636">
        <v>30548</v>
      </c>
      <c r="G24" s="640">
        <v>30548</v>
      </c>
    </row>
    <row r="25" spans="1:7" ht="15" customHeight="1" x14ac:dyDescent="0.2">
      <c r="A25" s="126">
        <v>6.2</v>
      </c>
      <c r="B25" s="498" t="s">
        <v>348</v>
      </c>
      <c r="C25" s="636">
        <v>46798</v>
      </c>
      <c r="D25" s="634">
        <v>90373</v>
      </c>
      <c r="E25" s="634">
        <v>46798</v>
      </c>
      <c r="F25" s="634">
        <v>90373</v>
      </c>
      <c r="G25" s="635">
        <v>90373</v>
      </c>
    </row>
    <row r="26" spans="1:7" ht="15" customHeight="1" x14ac:dyDescent="0.2">
      <c r="A26" s="126">
        <v>7</v>
      </c>
      <c r="B26" s="499" t="s">
        <v>332</v>
      </c>
      <c r="C26" s="638"/>
      <c r="D26" s="638"/>
      <c r="E26" s="641"/>
      <c r="F26" s="641"/>
      <c r="G26" s="641"/>
    </row>
    <row r="27" spans="1:7" ht="15" customHeight="1" x14ac:dyDescent="0.2">
      <c r="A27" s="126" t="s">
        <v>349</v>
      </c>
      <c r="B27" s="498" t="s">
        <v>350</v>
      </c>
      <c r="C27" s="642">
        <v>49010</v>
      </c>
      <c r="D27" s="636">
        <v>132167</v>
      </c>
      <c r="E27" s="634">
        <v>57174</v>
      </c>
      <c r="F27" s="636">
        <v>140331</v>
      </c>
      <c r="G27" s="635">
        <v>140331</v>
      </c>
    </row>
    <row r="28" spans="1:7" ht="15" customHeight="1" x14ac:dyDescent="0.2">
      <c r="A28" s="126" t="s">
        <v>351</v>
      </c>
      <c r="B28" s="499" t="s">
        <v>352</v>
      </c>
      <c r="C28" s="642"/>
      <c r="D28" s="634"/>
      <c r="E28" s="634">
        <v>51</v>
      </c>
      <c r="F28" s="634">
        <v>51</v>
      </c>
      <c r="G28" s="635">
        <v>51</v>
      </c>
    </row>
    <row r="29" spans="1:7" ht="15" customHeight="1" x14ac:dyDescent="0.2">
      <c r="A29" s="126" t="s">
        <v>353</v>
      </c>
      <c r="B29" s="499" t="s">
        <v>354</v>
      </c>
      <c r="C29" s="642">
        <v>10263</v>
      </c>
      <c r="D29" s="634">
        <v>6027</v>
      </c>
      <c r="E29" s="634">
        <v>11068</v>
      </c>
      <c r="F29" s="634">
        <v>6833</v>
      </c>
      <c r="G29" s="635">
        <v>6833</v>
      </c>
    </row>
    <row r="30" spans="1:7" ht="15" customHeight="1" x14ac:dyDescent="0.2">
      <c r="A30" s="126" t="s">
        <v>209</v>
      </c>
      <c r="B30" s="499" t="s">
        <v>355</v>
      </c>
      <c r="C30" s="642"/>
      <c r="D30" s="634">
        <v>1</v>
      </c>
      <c r="E30" s="634">
        <v>554</v>
      </c>
      <c r="F30" s="634">
        <v>566.79999999999995</v>
      </c>
      <c r="G30" s="635">
        <v>567</v>
      </c>
    </row>
    <row r="31" spans="1:7" ht="15" customHeight="1" x14ac:dyDescent="0.2">
      <c r="A31" s="126" t="s">
        <v>211</v>
      </c>
      <c r="B31" s="499" t="s">
        <v>356</v>
      </c>
      <c r="C31" s="642">
        <v>947</v>
      </c>
      <c r="D31" s="634">
        <v>910</v>
      </c>
      <c r="E31" s="634">
        <v>947</v>
      </c>
      <c r="F31" s="634">
        <v>909.6</v>
      </c>
      <c r="G31" s="635">
        <v>910</v>
      </c>
    </row>
    <row r="32" spans="1:7" ht="15" customHeight="1" x14ac:dyDescent="0.2">
      <c r="A32" s="126" t="s">
        <v>213</v>
      </c>
      <c r="B32" s="498" t="s">
        <v>357</v>
      </c>
      <c r="C32" s="642"/>
      <c r="D32" s="634"/>
      <c r="E32" s="634"/>
      <c r="F32" s="634"/>
      <c r="G32" s="635"/>
    </row>
    <row r="33" spans="1:9" ht="15" customHeight="1" x14ac:dyDescent="0.2">
      <c r="A33" s="126">
        <v>8</v>
      </c>
      <c r="B33" s="499" t="s">
        <v>358</v>
      </c>
      <c r="C33" s="633">
        <v>34352</v>
      </c>
      <c r="D33" s="633">
        <v>8755</v>
      </c>
      <c r="E33" s="634">
        <v>34352</v>
      </c>
      <c r="F33" s="633">
        <v>8600</v>
      </c>
      <c r="G33" s="635">
        <v>8600</v>
      </c>
    </row>
    <row r="34" spans="1:9" ht="15" customHeight="1" x14ac:dyDescent="0.2">
      <c r="A34" s="500">
        <v>9</v>
      </c>
      <c r="B34" s="501" t="s">
        <v>184</v>
      </c>
      <c r="C34" s="643">
        <v>216209.43900000001</v>
      </c>
      <c r="D34" s="643">
        <v>338160</v>
      </c>
      <c r="E34" s="643">
        <v>261664</v>
      </c>
      <c r="F34" s="643">
        <v>431174</v>
      </c>
      <c r="G34" s="643">
        <v>383471</v>
      </c>
      <c r="I34" s="538"/>
    </row>
    <row r="35" spans="1:9" ht="15" customHeight="1" x14ac:dyDescent="0.2">
      <c r="A35" s="8" t="s">
        <v>359</v>
      </c>
    </row>
    <row r="37" spans="1:9" ht="15" customHeight="1" x14ac:dyDescent="0.2">
      <c r="A37" s="61"/>
    </row>
  </sheetData>
  <mergeCells count="7">
    <mergeCell ref="G4:G6"/>
    <mergeCell ref="C3:G3"/>
    <mergeCell ref="A2:B2"/>
    <mergeCell ref="C4:C6"/>
    <mergeCell ref="D4:D6"/>
    <mergeCell ref="E4:E6"/>
    <mergeCell ref="F4:F6"/>
  </mergeCells>
  <conditionalFormatting sqref="C3:C4">
    <cfRule type="cellIs" dxfId="5" priority="4" stopIfTrue="1" operator="lessThan">
      <formula>0</formula>
    </cfRule>
  </conditionalFormatting>
  <hyperlinks>
    <hyperlink ref="I1" location="Index!A1" display="Index" xr:uid="{944F5154-01B9-4E19-B005-B9D07459005A}"/>
  </hyperlinks>
  <pageMargins left="0.70866141732283472" right="0.70866141732283472" top="0.74803149606299213" bottom="0.74803149606299213" header="0.31496062992125984" footer="0.31496062992125984"/>
  <pageSetup paperSize="9" scale="63" orientation="portrait" r:id="rId1"/>
  <headerFooter>
    <oddHeader>&amp;CEN</oddHeader>
    <oddFooter>&amp;C&amp;P</oddFooter>
  </headerFooter>
  <rowBreaks count="1" manualBreakCount="1">
    <brk id="20"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538B0-E0B7-47E0-95F4-E98C4CB2EA3B}">
  <sheetPr codeName="Sheet91"/>
  <dimension ref="A1:T38"/>
  <sheetViews>
    <sheetView zoomScaleNormal="100" workbookViewId="0"/>
  </sheetViews>
  <sheetFormatPr defaultColWidth="8.85546875" defaultRowHeight="15" customHeight="1" x14ac:dyDescent="0.2"/>
  <cols>
    <col min="1" max="1" width="3" style="127" bestFit="1" customWidth="1"/>
    <col min="2" max="2" width="71.28515625" style="127" customWidth="1"/>
    <col min="3" max="3" width="8.85546875" style="127"/>
    <col min="4" max="4" width="9.5703125" style="127" customWidth="1"/>
    <col min="5" max="5" width="11.85546875" style="127" customWidth="1"/>
    <col min="6" max="6" width="11.7109375" style="127" customWidth="1"/>
    <col min="7" max="7" width="12.85546875" style="127" customWidth="1"/>
    <col min="8" max="8" width="11.140625" style="127" customWidth="1"/>
    <col min="9" max="17" width="8.85546875" style="127"/>
    <col min="18" max="18" width="27.42578125" style="127" bestFit="1" customWidth="1"/>
    <col min="19" max="19" width="8.85546875" style="127"/>
    <col min="20" max="20" width="10.5703125" style="127" customWidth="1"/>
    <col min="21" max="21" width="21.42578125" style="127" customWidth="1"/>
    <col min="22" max="22" width="4.85546875" style="127" bestFit="1" customWidth="1"/>
    <col min="23" max="23" width="3" style="127" bestFit="1" customWidth="1"/>
    <col min="24" max="24" width="52" style="127" customWidth="1"/>
    <col min="25" max="26" width="8.85546875" style="127"/>
    <col min="27" max="27" width="9.5703125" style="127" customWidth="1"/>
    <col min="28" max="29" width="8.85546875" style="127"/>
    <col min="30" max="30" width="10.42578125" style="127" customWidth="1"/>
    <col min="31" max="39" width="8.85546875" style="127"/>
    <col min="40" max="40" width="27.42578125" style="127" bestFit="1" customWidth="1"/>
    <col min="41" max="16384" width="8.85546875" style="127"/>
  </cols>
  <sheetData>
    <row r="1" spans="1:20" s="129" customFormat="1" ht="15" customHeight="1" x14ac:dyDescent="0.2">
      <c r="A1" s="617" t="s">
        <v>2286</v>
      </c>
      <c r="B1" s="263"/>
      <c r="C1" s="263"/>
      <c r="D1" s="263"/>
      <c r="E1" s="263"/>
      <c r="F1" s="263"/>
      <c r="G1" s="1"/>
      <c r="H1" s="263"/>
      <c r="I1" s="263"/>
      <c r="J1" s="263"/>
      <c r="K1" s="263"/>
      <c r="L1" s="263"/>
      <c r="M1" s="1"/>
      <c r="N1" s="263"/>
      <c r="O1" s="263"/>
      <c r="P1" s="263"/>
      <c r="Q1" s="263"/>
      <c r="R1" s="263"/>
      <c r="S1" s="307"/>
      <c r="T1" s="1" t="s">
        <v>135</v>
      </c>
    </row>
    <row r="2" spans="1:20" s="129" customFormat="1" ht="15" customHeight="1" x14ac:dyDescent="0.2">
      <c r="B2" s="317">
        <v>2025</v>
      </c>
      <c r="C2" s="296" t="s">
        <v>299</v>
      </c>
      <c r="D2" s="296" t="s">
        <v>300</v>
      </c>
      <c r="E2" s="296" t="s">
        <v>301</v>
      </c>
      <c r="F2" s="296" t="s">
        <v>302</v>
      </c>
      <c r="G2" s="296" t="s">
        <v>361</v>
      </c>
      <c r="H2" s="296" t="s">
        <v>362</v>
      </c>
      <c r="I2" s="296" t="s">
        <v>363</v>
      </c>
      <c r="J2" s="296" t="s">
        <v>416</v>
      </c>
      <c r="K2" s="296" t="s">
        <v>2159</v>
      </c>
      <c r="L2" s="296" t="s">
        <v>2160</v>
      </c>
      <c r="M2" s="296" t="s">
        <v>2161</v>
      </c>
      <c r="N2" s="296" t="s">
        <v>2206</v>
      </c>
      <c r="O2" s="296" t="s">
        <v>2207</v>
      </c>
      <c r="P2" s="296" t="s">
        <v>2208</v>
      </c>
      <c r="Q2" s="296" t="s">
        <v>2209</v>
      </c>
      <c r="R2" s="296" t="s">
        <v>2210</v>
      </c>
    </row>
    <row r="3" spans="1:20" s="129" customFormat="1" ht="15" customHeight="1" x14ac:dyDescent="0.2">
      <c r="B3" s="297" t="s">
        <v>2287</v>
      </c>
      <c r="C3" s="1367" t="s">
        <v>2288</v>
      </c>
      <c r="D3" s="1368"/>
      <c r="E3" s="1368"/>
      <c r="F3" s="1368"/>
      <c r="G3" s="1368"/>
      <c r="H3" s="1368"/>
      <c r="I3" s="1368"/>
      <c r="J3" s="1368"/>
      <c r="K3" s="1368"/>
      <c r="L3" s="1368"/>
      <c r="M3" s="1368"/>
      <c r="N3" s="1368"/>
      <c r="O3" s="1368"/>
      <c r="P3" s="1368"/>
      <c r="Q3" s="1368"/>
      <c r="R3" s="1369"/>
      <c r="S3" s="308"/>
    </row>
    <row r="4" spans="1:20" s="129" customFormat="1" ht="15" customHeight="1" x14ac:dyDescent="0.2">
      <c r="B4" s="298"/>
      <c r="C4" s="313"/>
      <c r="D4" s="1377" t="s">
        <v>2289</v>
      </c>
      <c r="E4" s="1378"/>
      <c r="F4" s="1378"/>
      <c r="G4" s="1378"/>
      <c r="H4" s="1378"/>
      <c r="I4" s="1378"/>
      <c r="J4" s="1377" t="s">
        <v>2290</v>
      </c>
      <c r="K4" s="1378"/>
      <c r="L4" s="1378"/>
      <c r="M4" s="1378"/>
      <c r="N4" s="1378"/>
      <c r="O4" s="1378"/>
      <c r="P4" s="1379"/>
      <c r="Q4" s="1367" t="s">
        <v>2291</v>
      </c>
      <c r="R4" s="1369"/>
      <c r="S4" s="308"/>
    </row>
    <row r="5" spans="1:20" s="129" customFormat="1" ht="15" customHeight="1" x14ac:dyDescent="0.2">
      <c r="B5" s="309"/>
      <c r="C5" s="314"/>
      <c r="D5" s="75" t="s">
        <v>2292</v>
      </c>
      <c r="E5" s="75" t="s">
        <v>2293</v>
      </c>
      <c r="F5" s="75" t="s">
        <v>2294</v>
      </c>
      <c r="G5" s="75" t="s">
        <v>2295</v>
      </c>
      <c r="H5" s="75" t="s">
        <v>2296</v>
      </c>
      <c r="I5" s="75" t="s">
        <v>2297</v>
      </c>
      <c r="J5" s="314" t="s">
        <v>2298</v>
      </c>
      <c r="K5" s="314" t="s">
        <v>2299</v>
      </c>
      <c r="L5" s="314" t="s">
        <v>1438</v>
      </c>
      <c r="M5" s="314" t="s">
        <v>2300</v>
      </c>
      <c r="N5" s="314" t="s">
        <v>2301</v>
      </c>
      <c r="O5" s="314" t="s">
        <v>2302</v>
      </c>
      <c r="P5" s="314" t="s">
        <v>2303</v>
      </c>
      <c r="Q5" s="315"/>
      <c r="R5" s="316" t="s">
        <v>2304</v>
      </c>
      <c r="S5" s="308"/>
    </row>
    <row r="6" spans="1:20" s="129" customFormat="1" ht="15" customHeight="1" x14ac:dyDescent="0.2">
      <c r="A6" s="296">
        <v>1</v>
      </c>
      <c r="B6" s="310" t="s">
        <v>2305</v>
      </c>
      <c r="C6" s="336">
        <v>402467.07729865529</v>
      </c>
      <c r="D6" s="337">
        <v>76500.550100390363</v>
      </c>
      <c r="E6" s="337">
        <v>111080.41197593136</v>
      </c>
      <c r="F6" s="337">
        <v>86819.126043843149</v>
      </c>
      <c r="G6" s="337">
        <v>27367.174390578828</v>
      </c>
      <c r="H6" s="337">
        <v>27035.421991926283</v>
      </c>
      <c r="I6" s="337">
        <v>2903.5007807186939</v>
      </c>
      <c r="J6" s="336">
        <v>43477.052195693046</v>
      </c>
      <c r="K6" s="336">
        <v>16580.475405568959</v>
      </c>
      <c r="L6" s="336">
        <v>22273.884522185625</v>
      </c>
      <c r="M6" s="336">
        <v>13506.758171046729</v>
      </c>
      <c r="N6" s="336">
        <v>12901.160453922021</v>
      </c>
      <c r="O6" s="336">
        <v>8279.2656681937606</v>
      </c>
      <c r="P6" s="336">
        <v>9306.7705958396673</v>
      </c>
      <c r="Q6" s="336">
        <v>276141.71028620627</v>
      </c>
      <c r="R6" s="398">
        <v>0.64906278725745803</v>
      </c>
      <c r="S6" s="308"/>
    </row>
    <row r="7" spans="1:20" s="129" customFormat="1" ht="15" customHeight="1" x14ac:dyDescent="0.2">
      <c r="A7" s="296">
        <v>2</v>
      </c>
      <c r="B7" s="311" t="s">
        <v>2306</v>
      </c>
      <c r="C7" s="338">
        <v>58090.689761982765</v>
      </c>
      <c r="D7" s="339">
        <v>4212.5947991917683</v>
      </c>
      <c r="E7" s="339">
        <v>11986.782614240701</v>
      </c>
      <c r="F7" s="339">
        <v>5928.3093380354658</v>
      </c>
      <c r="G7" s="339">
        <v>2077.016926498311</v>
      </c>
      <c r="H7" s="339">
        <v>2221.0453653686936</v>
      </c>
      <c r="I7" s="339">
        <v>378.04598509714032</v>
      </c>
      <c r="J7" s="338">
        <v>5502.3404979702991</v>
      </c>
      <c r="K7" s="338">
        <v>1383.2263508821745</v>
      </c>
      <c r="L7" s="338">
        <v>1371.216693013334</v>
      </c>
      <c r="M7" s="338">
        <v>621.13943376198711</v>
      </c>
      <c r="N7" s="338">
        <v>270.97555012755203</v>
      </c>
      <c r="O7" s="338">
        <v>245.44413475360957</v>
      </c>
      <c r="P7" s="338">
        <v>307.62927849207216</v>
      </c>
      <c r="Q7" s="338">
        <v>48388.717822981751</v>
      </c>
      <c r="R7" s="399">
        <v>0.30812653109372268</v>
      </c>
      <c r="S7" s="308"/>
    </row>
    <row r="8" spans="1:20" s="129" customFormat="1" ht="15" customHeight="1" x14ac:dyDescent="0.2">
      <c r="A8" s="296">
        <v>3</v>
      </c>
      <c r="B8" s="311" t="s">
        <v>2307</v>
      </c>
      <c r="C8" s="338">
        <v>344374.41474383255</v>
      </c>
      <c r="D8" s="339">
        <v>72287.955301198599</v>
      </c>
      <c r="E8" s="339">
        <v>99093.629361690662</v>
      </c>
      <c r="F8" s="339">
        <v>80890.81670580768</v>
      </c>
      <c r="G8" s="339">
        <v>25290.157464080516</v>
      </c>
      <c r="H8" s="339">
        <v>24814.37662655759</v>
      </c>
      <c r="I8" s="339">
        <v>2525.4547956215538</v>
      </c>
      <c r="J8" s="338">
        <v>37974.711697722749</v>
      </c>
      <c r="K8" s="338">
        <v>15197.249054686785</v>
      </c>
      <c r="L8" s="338">
        <v>20902.667829172289</v>
      </c>
      <c r="M8" s="338">
        <v>12885.618737284742</v>
      </c>
      <c r="N8" s="338">
        <v>12630.184903794468</v>
      </c>
      <c r="O8" s="338">
        <v>8033.8215334401502</v>
      </c>
      <c r="P8" s="338">
        <v>8999.1413173475958</v>
      </c>
      <c r="Q8" s="338">
        <v>227751.01967038453</v>
      </c>
      <c r="R8" s="399">
        <v>0.72149920628647923</v>
      </c>
      <c r="S8" s="308"/>
    </row>
    <row r="9" spans="1:20" s="129" customFormat="1" ht="15" customHeight="1" x14ac:dyDescent="0.2">
      <c r="A9" s="296">
        <v>4</v>
      </c>
      <c r="B9" s="311" t="s">
        <v>2308</v>
      </c>
      <c r="C9" s="338">
        <v>1.9727928400000001</v>
      </c>
      <c r="D9" s="339">
        <v>0</v>
      </c>
      <c r="E9" s="339">
        <v>0</v>
      </c>
      <c r="F9" s="339">
        <v>0</v>
      </c>
      <c r="G9" s="339">
        <v>0</v>
      </c>
      <c r="H9" s="339">
        <v>0</v>
      </c>
      <c r="I9" s="339">
        <v>0</v>
      </c>
      <c r="J9" s="338">
        <v>0</v>
      </c>
      <c r="K9" s="338">
        <v>0</v>
      </c>
      <c r="L9" s="338">
        <v>0</v>
      </c>
      <c r="M9" s="338">
        <v>0</v>
      </c>
      <c r="N9" s="338">
        <v>0</v>
      </c>
      <c r="O9" s="338">
        <v>0</v>
      </c>
      <c r="P9" s="338">
        <v>0</v>
      </c>
      <c r="Q9" s="338">
        <v>1.9727928400000001</v>
      </c>
      <c r="R9" s="399">
        <v>0</v>
      </c>
      <c r="S9" s="308"/>
    </row>
    <row r="10" spans="1:20" s="129" customFormat="1" ht="15" customHeight="1" x14ac:dyDescent="0.2">
      <c r="A10" s="296">
        <v>5</v>
      </c>
      <c r="B10" s="312" t="s">
        <v>2309</v>
      </c>
      <c r="C10" s="338">
        <v>191275.95730781619</v>
      </c>
      <c r="D10" s="339">
        <v>49298.319988044372</v>
      </c>
      <c r="E10" s="339">
        <v>54899.903710258317</v>
      </c>
      <c r="F10" s="339">
        <v>51210.027993973061</v>
      </c>
      <c r="G10" s="339">
        <v>13771.50139345346</v>
      </c>
      <c r="H10" s="339">
        <v>21776.309739751341</v>
      </c>
      <c r="I10" s="339">
        <v>319.89448233564173</v>
      </c>
      <c r="J10" s="340"/>
      <c r="K10" s="340"/>
      <c r="L10" s="340"/>
      <c r="M10" s="340"/>
      <c r="N10" s="340"/>
      <c r="O10" s="340"/>
      <c r="P10" s="340"/>
      <c r="Q10" s="338">
        <v>179232.02768998715</v>
      </c>
      <c r="R10" s="399">
        <v>1</v>
      </c>
      <c r="S10" s="308"/>
    </row>
    <row r="11" spans="1:20" s="129" customFormat="1" ht="15" customHeight="1" x14ac:dyDescent="0.2">
      <c r="A11" s="296">
        <v>6</v>
      </c>
      <c r="B11" s="310" t="s">
        <v>2310</v>
      </c>
      <c r="C11" s="336">
        <v>48846.828205645426</v>
      </c>
      <c r="D11" s="337">
        <v>1366.052418236211</v>
      </c>
      <c r="E11" s="337">
        <v>1003.6891712813701</v>
      </c>
      <c r="F11" s="337">
        <v>1042.3034756461</v>
      </c>
      <c r="G11" s="337">
        <v>245.62822154312002</v>
      </c>
      <c r="H11" s="337">
        <v>6.3643226045999999</v>
      </c>
      <c r="I11" s="337">
        <v>0.30716638054000001</v>
      </c>
      <c r="J11" s="336">
        <v>0</v>
      </c>
      <c r="K11" s="336">
        <v>0</v>
      </c>
      <c r="L11" s="336">
        <v>0</v>
      </c>
      <c r="M11" s="336">
        <v>0</v>
      </c>
      <c r="N11" s="336">
        <v>0</v>
      </c>
      <c r="O11" s="336">
        <v>0</v>
      </c>
      <c r="P11" s="336">
        <v>0</v>
      </c>
      <c r="Q11" s="336">
        <v>48846.828205645426</v>
      </c>
      <c r="R11" s="398">
        <v>6.4410630788295814E-2</v>
      </c>
    </row>
    <row r="12" spans="1:20" ht="15" customHeight="1" x14ac:dyDescent="0.2">
      <c r="A12" s="296">
        <v>7</v>
      </c>
      <c r="B12" s="311" t="s">
        <v>2306</v>
      </c>
      <c r="C12" s="338">
        <v>6509.1427253223137</v>
      </c>
      <c r="D12" s="339">
        <v>1142.0453527508112</v>
      </c>
      <c r="E12" s="339">
        <v>323.77224086249998</v>
      </c>
      <c r="F12" s="339">
        <v>965.03251495050006</v>
      </c>
      <c r="G12" s="339">
        <v>226.85406787410002</v>
      </c>
      <c r="H12" s="339">
        <v>2.2547752674000003</v>
      </c>
      <c r="I12" s="339">
        <v>0</v>
      </c>
      <c r="J12" s="338">
        <v>0</v>
      </c>
      <c r="K12" s="338">
        <v>0</v>
      </c>
      <c r="L12" s="338">
        <v>0</v>
      </c>
      <c r="M12" s="338">
        <v>0</v>
      </c>
      <c r="N12" s="338">
        <v>0</v>
      </c>
      <c r="O12" s="338">
        <v>0</v>
      </c>
      <c r="P12" s="338">
        <v>0</v>
      </c>
      <c r="Q12" s="338">
        <v>6509.1427253223137</v>
      </c>
      <c r="R12" s="399">
        <v>0.34424024567652384</v>
      </c>
      <c r="T12" s="129"/>
    </row>
    <row r="13" spans="1:20" ht="15" customHeight="1" x14ac:dyDescent="0.2">
      <c r="A13" s="296">
        <v>8</v>
      </c>
      <c r="B13" s="311" t="s">
        <v>2307</v>
      </c>
      <c r="C13" s="338">
        <v>42337.685480323111</v>
      </c>
      <c r="D13" s="339">
        <v>224.00706548540006</v>
      </c>
      <c r="E13" s="339">
        <v>679.91693041887004</v>
      </c>
      <c r="F13" s="339">
        <v>77.270960695599996</v>
      </c>
      <c r="G13" s="339">
        <v>18.774153669020002</v>
      </c>
      <c r="H13" s="339">
        <v>4.1095473371999995</v>
      </c>
      <c r="I13" s="339">
        <v>0.30716638054000001</v>
      </c>
      <c r="J13" s="338">
        <v>0</v>
      </c>
      <c r="K13" s="338">
        <v>0</v>
      </c>
      <c r="L13" s="338">
        <v>0</v>
      </c>
      <c r="M13" s="338">
        <v>0</v>
      </c>
      <c r="N13" s="338">
        <v>0</v>
      </c>
      <c r="O13" s="338">
        <v>0</v>
      </c>
      <c r="P13" s="338">
        <v>0</v>
      </c>
      <c r="Q13" s="338">
        <v>42337.685480323111</v>
      </c>
      <c r="R13" s="399">
        <v>2.1388654470625053E-2</v>
      </c>
      <c r="T13" s="129"/>
    </row>
    <row r="14" spans="1:20" s="129" customFormat="1" ht="15" customHeight="1" x14ac:dyDescent="0.2">
      <c r="A14" s="296">
        <v>9</v>
      </c>
      <c r="B14" s="311" t="s">
        <v>2308</v>
      </c>
      <c r="C14" s="338">
        <v>0</v>
      </c>
      <c r="D14" s="339">
        <v>0</v>
      </c>
      <c r="E14" s="339">
        <v>0</v>
      </c>
      <c r="F14" s="339">
        <v>0</v>
      </c>
      <c r="G14" s="339">
        <v>0</v>
      </c>
      <c r="H14" s="339">
        <v>0</v>
      </c>
      <c r="I14" s="339">
        <v>0</v>
      </c>
      <c r="J14" s="338">
        <v>0</v>
      </c>
      <c r="K14" s="338">
        <v>0</v>
      </c>
      <c r="L14" s="338">
        <v>0</v>
      </c>
      <c r="M14" s="338">
        <v>0</v>
      </c>
      <c r="N14" s="338">
        <v>0</v>
      </c>
      <c r="O14" s="338">
        <v>0</v>
      </c>
      <c r="P14" s="338">
        <v>0</v>
      </c>
      <c r="Q14" s="338">
        <v>0</v>
      </c>
      <c r="R14" s="399">
        <v>0</v>
      </c>
      <c r="S14" s="308"/>
    </row>
    <row r="15" spans="1:20" s="129" customFormat="1" ht="15" customHeight="1" x14ac:dyDescent="0.2">
      <c r="A15" s="296">
        <v>10</v>
      </c>
      <c r="B15" s="312" t="s">
        <v>2309</v>
      </c>
      <c r="C15" s="338">
        <v>3146.2550167331415</v>
      </c>
      <c r="D15" s="339">
        <v>1272.2167343355109</v>
      </c>
      <c r="E15" s="339">
        <v>964.44574350937012</v>
      </c>
      <c r="F15" s="339">
        <v>853.05719261310003</v>
      </c>
      <c r="G15" s="339">
        <v>51.067173547420005</v>
      </c>
      <c r="H15" s="339">
        <v>5.1610063471999998</v>
      </c>
      <c r="I15" s="339">
        <v>0.30716638054000001</v>
      </c>
      <c r="J15" s="340"/>
      <c r="K15" s="340"/>
      <c r="L15" s="340"/>
      <c r="M15" s="340"/>
      <c r="N15" s="340"/>
      <c r="O15" s="340"/>
      <c r="P15" s="340"/>
      <c r="Q15" s="338">
        <v>3146.2550167331419</v>
      </c>
      <c r="R15" s="399">
        <v>1</v>
      </c>
      <c r="S15" s="308"/>
    </row>
    <row r="16" spans="1:20" ht="15" customHeight="1" x14ac:dyDescent="0.2">
      <c r="T16" s="129"/>
    </row>
    <row r="17" spans="1:20" ht="15" customHeight="1" x14ac:dyDescent="0.2">
      <c r="K17" s="488"/>
      <c r="L17" s="264"/>
      <c r="T17" s="129"/>
    </row>
    <row r="18" spans="1:20" ht="15" customHeight="1" x14ac:dyDescent="0.2">
      <c r="K18" s="488"/>
      <c r="L18" s="264"/>
      <c r="T18" s="129"/>
    </row>
    <row r="19" spans="1:20" ht="15" customHeight="1" x14ac:dyDescent="0.2">
      <c r="T19" s="129"/>
    </row>
    <row r="20" spans="1:20" s="129" customFormat="1" ht="15" customHeight="1" x14ac:dyDescent="0.2">
      <c r="A20" s="263" t="s">
        <v>2286</v>
      </c>
      <c r="B20" s="263"/>
      <c r="C20" s="263"/>
      <c r="D20" s="263"/>
      <c r="E20" s="263"/>
      <c r="F20" s="263"/>
      <c r="G20" s="1"/>
      <c r="H20" s="263"/>
      <c r="I20" s="263"/>
      <c r="J20" s="263"/>
      <c r="K20" s="263"/>
      <c r="L20" s="263"/>
      <c r="M20" s="1"/>
      <c r="N20" s="263"/>
      <c r="O20" s="263"/>
      <c r="P20" s="263"/>
      <c r="Q20" s="263"/>
      <c r="R20" s="263"/>
      <c r="S20" s="307"/>
    </row>
    <row r="21" spans="1:20" s="129" customFormat="1" ht="15" customHeight="1" x14ac:dyDescent="0.2">
      <c r="B21" s="317">
        <v>2024</v>
      </c>
      <c r="C21" s="296" t="s">
        <v>299</v>
      </c>
      <c r="D21" s="296" t="s">
        <v>300</v>
      </c>
      <c r="E21" s="296" t="s">
        <v>301</v>
      </c>
      <c r="F21" s="296" t="s">
        <v>302</v>
      </c>
      <c r="G21" s="296" t="s">
        <v>361</v>
      </c>
      <c r="H21" s="296" t="s">
        <v>362</v>
      </c>
      <c r="I21" s="296" t="s">
        <v>363</v>
      </c>
      <c r="J21" s="296" t="s">
        <v>416</v>
      </c>
      <c r="K21" s="296" t="s">
        <v>2159</v>
      </c>
      <c r="L21" s="296" t="s">
        <v>2160</v>
      </c>
      <c r="M21" s="296" t="s">
        <v>2161</v>
      </c>
      <c r="N21" s="296" t="s">
        <v>2206</v>
      </c>
      <c r="O21" s="296" t="s">
        <v>2207</v>
      </c>
      <c r="P21" s="296" t="s">
        <v>2208</v>
      </c>
      <c r="Q21" s="296" t="s">
        <v>2209</v>
      </c>
      <c r="R21" s="296" t="s">
        <v>2210</v>
      </c>
    </row>
    <row r="22" spans="1:20" s="129" customFormat="1" ht="15" customHeight="1" x14ac:dyDescent="0.2">
      <c r="B22" s="297" t="s">
        <v>2287</v>
      </c>
      <c r="C22" s="1367" t="s">
        <v>2288</v>
      </c>
      <c r="D22" s="1368"/>
      <c r="E22" s="1368"/>
      <c r="F22" s="1368"/>
      <c r="G22" s="1368"/>
      <c r="H22" s="1368"/>
      <c r="I22" s="1368"/>
      <c r="J22" s="1368"/>
      <c r="K22" s="1368"/>
      <c r="L22" s="1368"/>
      <c r="M22" s="1368"/>
      <c r="N22" s="1368"/>
      <c r="O22" s="1368"/>
      <c r="P22" s="1368"/>
      <c r="Q22" s="1368"/>
      <c r="R22" s="1369"/>
      <c r="S22" s="308"/>
    </row>
    <row r="23" spans="1:20" s="129" customFormat="1" ht="15" customHeight="1" x14ac:dyDescent="0.2">
      <c r="B23" s="298"/>
      <c r="C23" s="313"/>
      <c r="D23" s="1377" t="s">
        <v>2289</v>
      </c>
      <c r="E23" s="1378"/>
      <c r="F23" s="1378"/>
      <c r="G23" s="1378"/>
      <c r="H23" s="1378"/>
      <c r="I23" s="1378"/>
      <c r="J23" s="1377" t="s">
        <v>2290</v>
      </c>
      <c r="K23" s="1378"/>
      <c r="L23" s="1378"/>
      <c r="M23" s="1378"/>
      <c r="N23" s="1378"/>
      <c r="O23" s="1378"/>
      <c r="P23" s="1379"/>
      <c r="Q23" s="1367" t="s">
        <v>2291</v>
      </c>
      <c r="R23" s="1369"/>
      <c r="S23" s="308"/>
    </row>
    <row r="24" spans="1:20" s="129" customFormat="1" ht="15" customHeight="1" x14ac:dyDescent="0.2">
      <c r="B24" s="309"/>
      <c r="C24" s="314"/>
      <c r="D24" s="75" t="s">
        <v>2292</v>
      </c>
      <c r="E24" s="75" t="s">
        <v>2293</v>
      </c>
      <c r="F24" s="75" t="s">
        <v>2294</v>
      </c>
      <c r="G24" s="75" t="s">
        <v>2295</v>
      </c>
      <c r="H24" s="75" t="s">
        <v>2296</v>
      </c>
      <c r="I24" s="75" t="s">
        <v>2297</v>
      </c>
      <c r="J24" s="314" t="s">
        <v>2298</v>
      </c>
      <c r="K24" s="314" t="s">
        <v>2299</v>
      </c>
      <c r="L24" s="314" t="s">
        <v>1438</v>
      </c>
      <c r="M24" s="314" t="s">
        <v>2300</v>
      </c>
      <c r="N24" s="314" t="s">
        <v>2301</v>
      </c>
      <c r="O24" s="314" t="s">
        <v>2302</v>
      </c>
      <c r="P24" s="314" t="s">
        <v>2303</v>
      </c>
      <c r="Q24" s="315"/>
      <c r="R24" s="316" t="s">
        <v>2304</v>
      </c>
      <c r="S24" s="308"/>
    </row>
    <row r="25" spans="1:20" s="129" customFormat="1" ht="15" customHeight="1" x14ac:dyDescent="0.2">
      <c r="A25" s="296">
        <v>1</v>
      </c>
      <c r="B25" s="310" t="s">
        <v>2305</v>
      </c>
      <c r="C25" s="336">
        <v>374582.83921196422</v>
      </c>
      <c r="D25" s="337">
        <v>69543.829508411101</v>
      </c>
      <c r="E25" s="337">
        <v>101449.43631733599</v>
      </c>
      <c r="F25" s="337">
        <v>82508.1357992962</v>
      </c>
      <c r="G25" s="337">
        <v>26216.155866305638</v>
      </c>
      <c r="H25" s="337">
        <v>33810.337840823762</v>
      </c>
      <c r="I25" s="337">
        <v>2611.9053810739897</v>
      </c>
      <c r="J25" s="336">
        <v>30687.125715111841</v>
      </c>
      <c r="K25" s="336">
        <v>12128.147804336888</v>
      </c>
      <c r="L25" s="336">
        <v>16683.107168639814</v>
      </c>
      <c r="M25" s="336">
        <v>8636.4657698145274</v>
      </c>
      <c r="N25" s="336">
        <v>9495.3778075970895</v>
      </c>
      <c r="O25" s="336">
        <v>4902.1105193896419</v>
      </c>
      <c r="P25" s="336">
        <v>5099.8936360057596</v>
      </c>
      <c r="Q25" s="336">
        <v>286950.610791068</v>
      </c>
      <c r="R25" s="398">
        <v>0.68471624011525434</v>
      </c>
      <c r="S25" s="308"/>
    </row>
    <row r="26" spans="1:20" s="129" customFormat="1" ht="15" customHeight="1" x14ac:dyDescent="0.2">
      <c r="A26" s="296">
        <v>2</v>
      </c>
      <c r="B26" s="311" t="s">
        <v>2306</v>
      </c>
      <c r="C26" s="338">
        <v>56467.361083388132</v>
      </c>
      <c r="D26" s="339">
        <v>8245.1749567390252</v>
      </c>
      <c r="E26" s="339">
        <v>12213.28570403278</v>
      </c>
      <c r="F26" s="339">
        <v>4289.5162289765458</v>
      </c>
      <c r="G26" s="339">
        <v>1979.8294878878837</v>
      </c>
      <c r="H26" s="339">
        <v>2411.3958038026999</v>
      </c>
      <c r="I26" s="339">
        <v>325.94393697223092</v>
      </c>
      <c r="J26" s="338">
        <v>5752.4607381845035</v>
      </c>
      <c r="K26" s="338">
        <v>1695.3792485711722</v>
      </c>
      <c r="L26" s="338">
        <v>1721.3260656072412</v>
      </c>
      <c r="M26" s="338">
        <v>894.94432548109455</v>
      </c>
      <c r="N26" s="338">
        <v>368.22595106486307</v>
      </c>
      <c r="O26" s="338">
        <v>246.64979288028923</v>
      </c>
      <c r="P26" s="338">
        <v>288.82215467179566</v>
      </c>
      <c r="Q26" s="338">
        <v>45499.552806927182</v>
      </c>
      <c r="R26" s="399">
        <v>0.3570501498490411</v>
      </c>
      <c r="S26" s="308"/>
    </row>
    <row r="27" spans="1:20" s="129" customFormat="1" ht="15" customHeight="1" x14ac:dyDescent="0.2">
      <c r="A27" s="296">
        <v>3</v>
      </c>
      <c r="B27" s="311" t="s">
        <v>2307</v>
      </c>
      <c r="C27" s="338">
        <v>318113.51176373608</v>
      </c>
      <c r="D27" s="339">
        <v>61297.353178850193</v>
      </c>
      <c r="E27" s="339">
        <v>89236.058627318518</v>
      </c>
      <c r="F27" s="339">
        <v>78218.596294344286</v>
      </c>
      <c r="G27" s="339">
        <v>24236.305912126849</v>
      </c>
      <c r="H27" s="339">
        <v>31398.937229220315</v>
      </c>
      <c r="I27" s="339">
        <v>2285.9614441017588</v>
      </c>
      <c r="J27" s="338">
        <v>24934.664976927335</v>
      </c>
      <c r="K27" s="338">
        <v>10432.768555765715</v>
      </c>
      <c r="L27" s="338">
        <v>14961.781103032574</v>
      </c>
      <c r="M27" s="338">
        <v>7741.5214443334326</v>
      </c>
      <c r="N27" s="338">
        <v>9127.1518565322258</v>
      </c>
      <c r="O27" s="338">
        <v>4655.4607265093528</v>
      </c>
      <c r="P27" s="338">
        <v>4811.0714813339637</v>
      </c>
      <c r="Q27" s="338">
        <v>241449.09161930083</v>
      </c>
      <c r="R27" s="399">
        <v>0.74646284051503475</v>
      </c>
      <c r="S27" s="308"/>
    </row>
    <row r="28" spans="1:20" s="129" customFormat="1" ht="15" customHeight="1" x14ac:dyDescent="0.2">
      <c r="A28" s="296">
        <v>4</v>
      </c>
      <c r="B28" s="311" t="s">
        <v>2308</v>
      </c>
      <c r="C28" s="338">
        <v>1.96636484</v>
      </c>
      <c r="D28" s="339">
        <v>1.3013728218832312</v>
      </c>
      <c r="E28" s="339">
        <v>9.1985984692300848E-2</v>
      </c>
      <c r="F28" s="339">
        <v>2.3275975374635504E-2</v>
      </c>
      <c r="G28" s="339">
        <v>2.0466290904930951E-2</v>
      </c>
      <c r="H28" s="339">
        <v>4.8078007442773317E-3</v>
      </c>
      <c r="I28" s="339">
        <v>0</v>
      </c>
      <c r="J28" s="338">
        <v>0</v>
      </c>
      <c r="K28" s="338">
        <v>0</v>
      </c>
      <c r="L28" s="338">
        <v>0</v>
      </c>
      <c r="M28" s="338">
        <v>0</v>
      </c>
      <c r="N28" s="338">
        <v>0</v>
      </c>
      <c r="O28" s="338">
        <v>0</v>
      </c>
      <c r="P28" s="338">
        <v>0</v>
      </c>
      <c r="Q28" s="338">
        <v>1.96636484</v>
      </c>
      <c r="R28" s="399">
        <v>0</v>
      </c>
      <c r="S28" s="308"/>
    </row>
    <row r="29" spans="1:20" s="129" customFormat="1" ht="15" customHeight="1" x14ac:dyDescent="0.2">
      <c r="A29" s="296">
        <v>5</v>
      </c>
      <c r="B29" s="312" t="s">
        <v>2309</v>
      </c>
      <c r="C29" s="338">
        <v>206477.1215910179</v>
      </c>
      <c r="D29" s="339">
        <v>54664.715734741083</v>
      </c>
      <c r="E29" s="339">
        <v>56889.922197824846</v>
      </c>
      <c r="F29" s="339">
        <v>51631.75901605923</v>
      </c>
      <c r="G29" s="339">
        <v>14017.745429871153</v>
      </c>
      <c r="H29" s="339">
        <v>29014.209850191695</v>
      </c>
      <c r="I29" s="339">
        <v>258.76936232990005</v>
      </c>
      <c r="J29" s="340"/>
      <c r="K29" s="340"/>
      <c r="L29" s="340"/>
      <c r="M29" s="340"/>
      <c r="N29" s="340"/>
      <c r="O29" s="340"/>
      <c r="P29" s="340"/>
      <c r="Q29" s="338">
        <v>196478.39691769588</v>
      </c>
      <c r="R29" s="399">
        <v>1</v>
      </c>
      <c r="S29" s="308"/>
    </row>
    <row r="30" spans="1:20" s="129" customFormat="1" ht="15" customHeight="1" x14ac:dyDescent="0.2">
      <c r="A30" s="296">
        <v>6</v>
      </c>
      <c r="B30" s="310" t="s">
        <v>2310</v>
      </c>
      <c r="C30" s="336">
        <v>47054.483976371324</v>
      </c>
      <c r="D30" s="337">
        <v>4284.0822305013753</v>
      </c>
      <c r="E30" s="337">
        <v>451.65881541236001</v>
      </c>
      <c r="F30" s="337">
        <v>324.49533562739998</v>
      </c>
      <c r="G30" s="337">
        <v>40.731213623499997</v>
      </c>
      <c r="H30" s="337">
        <v>49.138872065999998</v>
      </c>
      <c r="I30" s="337">
        <v>31.75651693</v>
      </c>
      <c r="J30" s="336">
        <v>0</v>
      </c>
      <c r="K30" s="336">
        <v>0</v>
      </c>
      <c r="L30" s="336">
        <v>0</v>
      </c>
      <c r="M30" s="336">
        <v>0</v>
      </c>
      <c r="N30" s="336">
        <v>0</v>
      </c>
      <c r="O30" s="336">
        <v>0</v>
      </c>
      <c r="P30" s="336">
        <v>0</v>
      </c>
      <c r="Q30" s="336">
        <v>47054.483976371324</v>
      </c>
      <c r="R30" s="398">
        <v>8.555399065648582E-2</v>
      </c>
    </row>
    <row r="31" spans="1:20" ht="15" customHeight="1" x14ac:dyDescent="0.2">
      <c r="A31" s="296">
        <v>7</v>
      </c>
      <c r="B31" s="311" t="s">
        <v>2306</v>
      </c>
      <c r="C31" s="338">
        <v>7909.8938347502481</v>
      </c>
      <c r="D31" s="339">
        <v>3107.8786742403554</v>
      </c>
      <c r="E31" s="339">
        <v>444.74936751130002</v>
      </c>
      <c r="F31" s="339">
        <v>304.67264986739997</v>
      </c>
      <c r="G31" s="339">
        <v>40.731213623499997</v>
      </c>
      <c r="H31" s="339">
        <v>49.138872065999998</v>
      </c>
      <c r="I31" s="339">
        <v>31.75651693</v>
      </c>
      <c r="J31" s="338">
        <v>0</v>
      </c>
      <c r="K31" s="338">
        <v>0</v>
      </c>
      <c r="L31" s="338">
        <v>0</v>
      </c>
      <c r="M31" s="338">
        <v>0</v>
      </c>
      <c r="N31" s="338">
        <v>0</v>
      </c>
      <c r="O31" s="338">
        <v>0</v>
      </c>
      <c r="P31" s="338">
        <v>0</v>
      </c>
      <c r="Q31" s="338">
        <v>7909.8938347502481</v>
      </c>
      <c r="R31" s="399">
        <v>0.3712213673101552</v>
      </c>
      <c r="T31" s="129"/>
    </row>
    <row r="32" spans="1:20" ht="15" customHeight="1" x14ac:dyDescent="0.2">
      <c r="A32" s="296">
        <v>8</v>
      </c>
      <c r="B32" s="311" t="s">
        <v>2307</v>
      </c>
      <c r="C32" s="338">
        <v>39144.590141621076</v>
      </c>
      <c r="D32" s="339">
        <v>1176.2035562610199</v>
      </c>
      <c r="E32" s="339">
        <v>6.9094479010599992</v>
      </c>
      <c r="F32" s="339">
        <v>19.822685760000002</v>
      </c>
      <c r="G32" s="339">
        <v>0</v>
      </c>
      <c r="H32" s="339">
        <v>0</v>
      </c>
      <c r="I32" s="339">
        <v>0</v>
      </c>
      <c r="J32" s="338">
        <v>0</v>
      </c>
      <c r="K32" s="338">
        <v>0</v>
      </c>
      <c r="L32" s="338">
        <v>0</v>
      </c>
      <c r="M32" s="338">
        <v>0</v>
      </c>
      <c r="N32" s="338">
        <v>0</v>
      </c>
      <c r="O32" s="338">
        <v>0</v>
      </c>
      <c r="P32" s="338">
        <v>0</v>
      </c>
      <c r="Q32" s="338">
        <v>39144.590141621076</v>
      </c>
      <c r="R32" s="399">
        <v>2.7829574250358115E-2</v>
      </c>
      <c r="T32" s="129"/>
    </row>
    <row r="33" spans="1:20" s="129" customFormat="1" ht="15" customHeight="1" x14ac:dyDescent="0.2">
      <c r="A33" s="296">
        <v>9</v>
      </c>
      <c r="B33" s="311" t="s">
        <v>2308</v>
      </c>
      <c r="C33" s="338" t="s">
        <v>161</v>
      </c>
      <c r="D33" s="339">
        <v>0</v>
      </c>
      <c r="E33" s="339">
        <v>0</v>
      </c>
      <c r="F33" s="339">
        <v>0</v>
      </c>
      <c r="G33" s="339">
        <v>0</v>
      </c>
      <c r="H33" s="339">
        <v>0</v>
      </c>
      <c r="I33" s="339">
        <v>0</v>
      </c>
      <c r="J33" s="338">
        <v>0</v>
      </c>
      <c r="K33" s="338">
        <v>0</v>
      </c>
      <c r="L33" s="338">
        <v>0</v>
      </c>
      <c r="M33" s="338">
        <v>0</v>
      </c>
      <c r="N33" s="338">
        <v>0</v>
      </c>
      <c r="O33" s="338">
        <v>0</v>
      </c>
      <c r="P33" s="338">
        <v>0</v>
      </c>
      <c r="Q33" s="338">
        <v>0</v>
      </c>
      <c r="R33" s="399">
        <v>0</v>
      </c>
      <c r="S33" s="308"/>
    </row>
    <row r="34" spans="1:20" s="129" customFormat="1" ht="15" customHeight="1" x14ac:dyDescent="0.2">
      <c r="A34" s="296">
        <v>10</v>
      </c>
      <c r="B34" s="312" t="s">
        <v>2309</v>
      </c>
      <c r="C34" s="338">
        <v>4025.6988824602336</v>
      </c>
      <c r="D34" s="339">
        <v>3432.4315811006745</v>
      </c>
      <c r="E34" s="339">
        <v>214.91903521666001</v>
      </c>
      <c r="F34" s="339">
        <v>279.5143518054</v>
      </c>
      <c r="G34" s="339">
        <v>29.150516320500003</v>
      </c>
      <c r="H34" s="339">
        <v>37.926881086999998</v>
      </c>
      <c r="I34" s="339">
        <v>31.75651693</v>
      </c>
      <c r="J34" s="340"/>
      <c r="K34" s="340"/>
      <c r="L34" s="340"/>
      <c r="M34" s="340"/>
      <c r="N34" s="340"/>
      <c r="O34" s="340"/>
      <c r="P34" s="340"/>
      <c r="Q34" s="338">
        <v>4025.6988824602336</v>
      </c>
      <c r="R34" s="399">
        <v>1</v>
      </c>
      <c r="S34" s="308"/>
    </row>
    <row r="35" spans="1:20" ht="15" customHeight="1" x14ac:dyDescent="0.2">
      <c r="T35" s="129"/>
    </row>
    <row r="36" spans="1:20" ht="15" customHeight="1" x14ac:dyDescent="0.2">
      <c r="T36" s="129"/>
    </row>
    <row r="37" spans="1:20" ht="15" customHeight="1" x14ac:dyDescent="0.2">
      <c r="T37" s="129"/>
    </row>
    <row r="38" spans="1:20" ht="15" customHeight="1" x14ac:dyDescent="0.2">
      <c r="Q38" s="264"/>
    </row>
  </sheetData>
  <mergeCells count="8">
    <mergeCell ref="C22:R22"/>
    <mergeCell ref="D23:I23"/>
    <mergeCell ref="J23:P23"/>
    <mergeCell ref="Q23:R23"/>
    <mergeCell ref="C3:R3"/>
    <mergeCell ref="D4:I4"/>
    <mergeCell ref="J4:P4"/>
    <mergeCell ref="Q4:R4"/>
  </mergeCells>
  <hyperlinks>
    <hyperlink ref="T1" location="Index!A1" display="Index" xr:uid="{CDC84396-12AC-4726-9DB2-D615D9CF252F}"/>
  </hyperlinks>
  <pageMargins left="0.7" right="0.7" top="0.75" bottom="0.75" header="0.3" footer="0.3"/>
  <pageSetup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3D071-6726-4415-92E6-4F57825CDFA7}">
  <sheetPr codeName="Sheet92"/>
  <dimension ref="A1:J38"/>
  <sheetViews>
    <sheetView showGridLines="0" zoomScaleNormal="100" workbookViewId="0"/>
  </sheetViews>
  <sheetFormatPr defaultRowHeight="15" customHeight="1" x14ac:dyDescent="0.25"/>
  <cols>
    <col min="1" max="1" width="2.42578125" customWidth="1"/>
    <col min="2" max="2" width="33.140625" customWidth="1"/>
    <col min="3" max="3" width="20.85546875" customWidth="1"/>
    <col min="4" max="4" width="17.140625" customWidth="1"/>
    <col min="5" max="5" width="20.5703125" customWidth="1"/>
    <col min="6" max="6" width="13.5703125" customWidth="1"/>
    <col min="7" max="7" width="15.42578125" customWidth="1"/>
    <col min="8" max="8" width="18.85546875" customWidth="1"/>
  </cols>
  <sheetData>
    <row r="1" spans="1:10" ht="15" customHeight="1" x14ac:dyDescent="0.25">
      <c r="A1" s="263" t="s">
        <v>2311</v>
      </c>
      <c r="B1" s="263"/>
      <c r="C1" s="263"/>
      <c r="D1" s="263"/>
      <c r="E1" s="263"/>
      <c r="F1" s="263"/>
      <c r="G1" s="263"/>
      <c r="H1" s="263"/>
      <c r="J1" s="617" t="s">
        <v>135</v>
      </c>
    </row>
    <row r="2" spans="1:10" ht="15" customHeight="1" x14ac:dyDescent="0.25">
      <c r="B2" s="317">
        <v>2025</v>
      </c>
    </row>
    <row r="3" spans="1:10" ht="15" customHeight="1" x14ac:dyDescent="0.25">
      <c r="A3" s="435"/>
      <c r="B3" s="436" t="s">
        <v>299</v>
      </c>
      <c r="C3" s="436" t="s">
        <v>300</v>
      </c>
      <c r="D3" s="436" t="s">
        <v>301</v>
      </c>
      <c r="E3" s="436" t="s">
        <v>302</v>
      </c>
      <c r="F3" s="436" t="s">
        <v>361</v>
      </c>
      <c r="G3" s="436" t="s">
        <v>362</v>
      </c>
      <c r="H3" s="436" t="s">
        <v>363</v>
      </c>
    </row>
    <row r="4" spans="1:10" ht="15" customHeight="1" x14ac:dyDescent="0.25">
      <c r="A4" s="435"/>
      <c r="B4" s="1388" t="s">
        <v>2312</v>
      </c>
      <c r="C4" s="1394" t="s">
        <v>2313</v>
      </c>
      <c r="D4" s="1388" t="s">
        <v>2314</v>
      </c>
      <c r="E4" s="1388" t="s">
        <v>2315</v>
      </c>
      <c r="F4" s="1388" t="s">
        <v>2316</v>
      </c>
      <c r="G4" s="1388" t="s">
        <v>2317</v>
      </c>
      <c r="H4" s="1388" t="s">
        <v>2318</v>
      </c>
    </row>
    <row r="5" spans="1:10" ht="15" customHeight="1" x14ac:dyDescent="0.25">
      <c r="A5" s="435"/>
      <c r="B5" s="1389"/>
      <c r="C5" s="1395"/>
      <c r="D5" s="1389"/>
      <c r="E5" s="1389"/>
      <c r="F5" s="1389"/>
      <c r="G5" s="1389"/>
      <c r="H5" s="1389"/>
    </row>
    <row r="6" spans="1:10" ht="15" customHeight="1" x14ac:dyDescent="0.25">
      <c r="A6" s="437">
        <v>1</v>
      </c>
      <c r="B6" s="438" t="s">
        <v>2319</v>
      </c>
      <c r="C6" s="469" t="s">
        <v>2320</v>
      </c>
      <c r="D6" s="466">
        <v>13355.962788109999</v>
      </c>
      <c r="E6" s="594" t="s">
        <v>2321</v>
      </c>
      <c r="F6" s="467">
        <v>2025</v>
      </c>
      <c r="G6" s="468">
        <v>-0.33903516775133186</v>
      </c>
      <c r="H6" s="595" t="s">
        <v>2322</v>
      </c>
    </row>
    <row r="7" spans="1:10" ht="15" customHeight="1" x14ac:dyDescent="0.25">
      <c r="A7" s="1390">
        <v>2</v>
      </c>
      <c r="B7" s="1382" t="s">
        <v>2323</v>
      </c>
      <c r="C7" s="1384" t="s">
        <v>2324</v>
      </c>
      <c r="D7" s="1392">
        <v>725.27125698999998</v>
      </c>
      <c r="E7" s="596" t="s">
        <v>2325</v>
      </c>
      <c r="F7" s="467">
        <v>2025</v>
      </c>
      <c r="G7" s="468">
        <v>-0.55495920285817091</v>
      </c>
      <c r="H7" s="597" t="s">
        <v>2326</v>
      </c>
    </row>
    <row r="8" spans="1:10" ht="15" customHeight="1" x14ac:dyDescent="0.25">
      <c r="A8" s="1391"/>
      <c r="B8" s="1383"/>
      <c r="C8" s="1385"/>
      <c r="D8" s="1393"/>
      <c r="E8" s="596" t="s">
        <v>2327</v>
      </c>
      <c r="F8" s="467">
        <v>2025</v>
      </c>
      <c r="G8" s="468">
        <v>-0.75440375377481139</v>
      </c>
      <c r="H8" s="594" t="s">
        <v>2328</v>
      </c>
    </row>
    <row r="9" spans="1:10" ht="15" customHeight="1" x14ac:dyDescent="0.25">
      <c r="A9" s="439">
        <v>3</v>
      </c>
      <c r="B9" s="440" t="s">
        <v>2329</v>
      </c>
      <c r="C9" s="469" t="s">
        <v>2330</v>
      </c>
      <c r="D9" s="466">
        <v>5614.0968344500025</v>
      </c>
      <c r="E9" s="594" t="s">
        <v>2331</v>
      </c>
      <c r="F9" s="467">
        <v>2025</v>
      </c>
      <c r="G9" s="468">
        <v>0.30346931138046285</v>
      </c>
      <c r="H9" s="598" t="s">
        <v>2332</v>
      </c>
    </row>
    <row r="10" spans="1:10" ht="15" customHeight="1" x14ac:dyDescent="0.25">
      <c r="A10" s="439">
        <v>4</v>
      </c>
      <c r="B10" s="441" t="s">
        <v>2333</v>
      </c>
      <c r="C10" s="469" t="s">
        <v>2334</v>
      </c>
      <c r="D10" s="466">
        <v>4017.0833124000005</v>
      </c>
      <c r="E10" s="596" t="s">
        <v>2335</v>
      </c>
      <c r="F10" s="467">
        <v>2025</v>
      </c>
      <c r="G10" s="468">
        <v>0.49589866105201802</v>
      </c>
      <c r="H10" s="598" t="s">
        <v>2336</v>
      </c>
    </row>
    <row r="11" spans="1:10" ht="15" customHeight="1" x14ac:dyDescent="0.25">
      <c r="A11" s="439">
        <v>5</v>
      </c>
      <c r="B11" s="440" t="s">
        <v>2337</v>
      </c>
      <c r="C11" s="469" t="s">
        <v>2338</v>
      </c>
      <c r="D11" s="466">
        <v>4770.3177912817564</v>
      </c>
      <c r="E11" s="594" t="s">
        <v>2339</v>
      </c>
      <c r="F11" s="467">
        <v>2024</v>
      </c>
      <c r="G11" s="468">
        <v>0.35574876096705976</v>
      </c>
      <c r="H11" s="595" t="s">
        <v>2340</v>
      </c>
    </row>
    <row r="12" spans="1:10" ht="15" customHeight="1" x14ac:dyDescent="0.25">
      <c r="A12" s="439">
        <v>6</v>
      </c>
      <c r="B12" s="440" t="s">
        <v>2341</v>
      </c>
      <c r="C12" s="14">
        <v>5020</v>
      </c>
      <c r="D12" s="466">
        <v>8571.2621620000009</v>
      </c>
      <c r="E12" s="596" t="s">
        <v>2342</v>
      </c>
      <c r="F12" s="467">
        <v>2024</v>
      </c>
      <c r="G12" s="599"/>
      <c r="H12" s="487" t="s">
        <v>2343</v>
      </c>
    </row>
    <row r="13" spans="1:10" ht="15" customHeight="1" x14ac:dyDescent="0.25">
      <c r="A13" s="439">
        <v>7</v>
      </c>
      <c r="B13" s="440" t="s">
        <v>2344</v>
      </c>
      <c r="C13" s="469" t="s">
        <v>2345</v>
      </c>
      <c r="D13" s="466">
        <v>619.12087983999993</v>
      </c>
      <c r="E13" s="594" t="s">
        <v>2346</v>
      </c>
      <c r="F13" s="467">
        <v>2025</v>
      </c>
      <c r="G13" s="468">
        <v>0.33931999969858806</v>
      </c>
      <c r="H13" s="600" t="s">
        <v>2347</v>
      </c>
    </row>
    <row r="14" spans="1:10" ht="24" customHeight="1" x14ac:dyDescent="0.25">
      <c r="A14" s="1380">
        <v>8</v>
      </c>
      <c r="B14" s="1382" t="s">
        <v>2348</v>
      </c>
      <c r="C14" s="1384" t="s">
        <v>2349</v>
      </c>
      <c r="D14" s="1386">
        <v>2067.7144648899998</v>
      </c>
      <c r="E14" s="594" t="s">
        <v>2350</v>
      </c>
      <c r="F14" s="467">
        <v>2025</v>
      </c>
      <c r="G14" s="599"/>
      <c r="H14" s="594" t="s">
        <v>2351</v>
      </c>
    </row>
    <row r="15" spans="1:10" ht="15.6" customHeight="1" x14ac:dyDescent="0.25">
      <c r="A15" s="1381"/>
      <c r="B15" s="1383"/>
      <c r="C15" s="1385"/>
      <c r="D15" s="1387"/>
      <c r="E15" s="594" t="s">
        <v>2352</v>
      </c>
      <c r="F15" s="467">
        <v>2025</v>
      </c>
      <c r="G15" s="468">
        <v>0.28240597206660573</v>
      </c>
      <c r="H15" s="594" t="s">
        <v>2353</v>
      </c>
    </row>
    <row r="16" spans="1:10" ht="15" customHeight="1" x14ac:dyDescent="0.25">
      <c r="A16" s="437">
        <v>9</v>
      </c>
      <c r="B16" s="440" t="s">
        <v>2354</v>
      </c>
      <c r="C16" s="442"/>
      <c r="D16" s="442"/>
      <c r="E16" s="564"/>
      <c r="F16" s="564"/>
      <c r="G16" s="564"/>
      <c r="H16" s="564"/>
    </row>
    <row r="17" spans="1:9" ht="15" customHeight="1" x14ac:dyDescent="0.25">
      <c r="A17" s="437">
        <v>10</v>
      </c>
      <c r="B17" s="440" t="s">
        <v>2355</v>
      </c>
      <c r="C17" s="469" t="s">
        <v>2356</v>
      </c>
      <c r="D17" s="466">
        <v>27807.630295880004</v>
      </c>
      <c r="E17" s="594" t="s">
        <v>2357</v>
      </c>
      <c r="F17" s="467">
        <v>2025</v>
      </c>
      <c r="G17" s="468">
        <v>1.0990855125179311</v>
      </c>
      <c r="H17" s="594" t="s">
        <v>2358</v>
      </c>
    </row>
    <row r="18" spans="1:9" ht="15" customHeight="1" x14ac:dyDescent="0.25">
      <c r="B18" s="443" t="s">
        <v>2359</v>
      </c>
      <c r="C18" s="248"/>
    </row>
    <row r="21" spans="1:9" ht="15" customHeight="1" x14ac:dyDescent="0.25">
      <c r="A21" s="617" t="s">
        <v>2311</v>
      </c>
      <c r="B21" s="263"/>
      <c r="C21" s="263"/>
      <c r="D21" s="263"/>
      <c r="E21" s="263"/>
      <c r="F21" s="263"/>
      <c r="G21" s="263"/>
      <c r="H21" s="263"/>
    </row>
    <row r="22" spans="1:9" ht="15" customHeight="1" x14ac:dyDescent="0.25">
      <c r="B22" s="317">
        <v>2024</v>
      </c>
    </row>
    <row r="23" spans="1:9" ht="15" customHeight="1" x14ac:dyDescent="0.25">
      <c r="A23" s="435"/>
      <c r="B23" s="436" t="s">
        <v>299</v>
      </c>
      <c r="C23" s="436" t="s">
        <v>300</v>
      </c>
      <c r="D23" s="436" t="s">
        <v>301</v>
      </c>
      <c r="E23" s="436" t="s">
        <v>302</v>
      </c>
      <c r="F23" s="436" t="s">
        <v>361</v>
      </c>
      <c r="G23" s="436" t="s">
        <v>362</v>
      </c>
      <c r="H23" s="436" t="s">
        <v>363</v>
      </c>
    </row>
    <row r="24" spans="1:9" ht="15" customHeight="1" x14ac:dyDescent="0.25">
      <c r="A24" s="435"/>
      <c r="B24" s="1388" t="s">
        <v>2312</v>
      </c>
      <c r="C24" s="1394" t="s">
        <v>2313</v>
      </c>
      <c r="D24" s="1388" t="s">
        <v>2314</v>
      </c>
      <c r="E24" s="1388" t="s">
        <v>2315</v>
      </c>
      <c r="F24" s="1388" t="s">
        <v>2316</v>
      </c>
      <c r="G24" s="1388" t="s">
        <v>2317</v>
      </c>
      <c r="H24" s="1388" t="s">
        <v>2318</v>
      </c>
    </row>
    <row r="25" spans="1:9" ht="15" customHeight="1" x14ac:dyDescent="0.25">
      <c r="A25" s="435"/>
      <c r="B25" s="1389"/>
      <c r="C25" s="1395"/>
      <c r="D25" s="1389"/>
      <c r="E25" s="1389"/>
      <c r="F25" s="1389"/>
      <c r="G25" s="1389"/>
      <c r="H25" s="1389"/>
    </row>
    <row r="26" spans="1:9" ht="15" customHeight="1" x14ac:dyDescent="0.25">
      <c r="A26" s="437">
        <v>1</v>
      </c>
      <c r="B26" s="438" t="s">
        <v>2319</v>
      </c>
      <c r="C26" s="465" t="s">
        <v>2360</v>
      </c>
      <c r="D26" s="466">
        <v>11708</v>
      </c>
      <c r="E26" s="555" t="s">
        <v>2361</v>
      </c>
      <c r="F26" s="467">
        <v>2024</v>
      </c>
      <c r="G26" s="468">
        <v>-0.04</v>
      </c>
      <c r="H26" s="556">
        <v>124</v>
      </c>
      <c r="I26" s="248"/>
    </row>
    <row r="27" spans="1:9" ht="15" customHeight="1" x14ac:dyDescent="0.25">
      <c r="A27" s="1390">
        <v>2</v>
      </c>
      <c r="B27" s="1382" t="s">
        <v>2323</v>
      </c>
      <c r="C27" s="1384" t="s">
        <v>2324</v>
      </c>
      <c r="D27" s="1396">
        <v>690</v>
      </c>
      <c r="E27" s="555" t="s">
        <v>2362</v>
      </c>
      <c r="F27" s="467">
        <v>2024</v>
      </c>
      <c r="G27" s="468">
        <v>-0.61</v>
      </c>
      <c r="H27" s="557">
        <v>3131</v>
      </c>
      <c r="I27" s="248"/>
    </row>
    <row r="28" spans="1:9" ht="15" customHeight="1" x14ac:dyDescent="0.25">
      <c r="A28" s="1391"/>
      <c r="B28" s="1383"/>
      <c r="C28" s="1385"/>
      <c r="D28" s="1397"/>
      <c r="E28" s="555" t="s">
        <v>2363</v>
      </c>
      <c r="F28" s="467">
        <v>2024</v>
      </c>
      <c r="G28" s="468">
        <v>-0.78</v>
      </c>
      <c r="H28" s="555">
        <v>63</v>
      </c>
      <c r="I28" s="248"/>
    </row>
    <row r="29" spans="1:9" ht="15" customHeight="1" x14ac:dyDescent="0.25">
      <c r="A29" s="439">
        <v>3</v>
      </c>
      <c r="B29" s="440" t="s">
        <v>2329</v>
      </c>
      <c r="C29" s="469" t="s">
        <v>2330</v>
      </c>
      <c r="D29" s="466">
        <v>5926</v>
      </c>
      <c r="E29" s="555" t="s">
        <v>2364</v>
      </c>
      <c r="F29" s="467">
        <v>2024</v>
      </c>
      <c r="G29" s="468">
        <v>0.31</v>
      </c>
      <c r="H29" s="558">
        <v>16.2909090909091</v>
      </c>
    </row>
    <row r="30" spans="1:9" ht="15" customHeight="1" x14ac:dyDescent="0.25">
      <c r="A30" s="439">
        <v>4</v>
      </c>
      <c r="B30" s="441" t="s">
        <v>2333</v>
      </c>
      <c r="C30" s="465" t="s">
        <v>2365</v>
      </c>
      <c r="D30" s="466">
        <v>3856</v>
      </c>
      <c r="E30" s="559" t="s">
        <v>2366</v>
      </c>
      <c r="F30" s="467">
        <v>2024</v>
      </c>
      <c r="G30" s="468">
        <v>0.45</v>
      </c>
      <c r="H30" s="558">
        <v>0.13003067047557801</v>
      </c>
    </row>
    <row r="31" spans="1:9" ht="15" customHeight="1" x14ac:dyDescent="0.25">
      <c r="A31" s="439">
        <v>5</v>
      </c>
      <c r="B31" s="440" t="s">
        <v>2337</v>
      </c>
      <c r="C31" s="465" t="s">
        <v>2367</v>
      </c>
      <c r="D31" s="556">
        <v>4147.6497651708596</v>
      </c>
      <c r="E31" s="555" t="s">
        <v>2368</v>
      </c>
      <c r="F31" s="467">
        <v>2023</v>
      </c>
      <c r="G31" s="468">
        <v>0.33</v>
      </c>
      <c r="H31" s="556">
        <v>756</v>
      </c>
    </row>
    <row r="32" spans="1:9" ht="15" customHeight="1" x14ac:dyDescent="0.25">
      <c r="A32" s="439">
        <v>6</v>
      </c>
      <c r="B32" s="440" t="s">
        <v>2341</v>
      </c>
      <c r="C32" s="266">
        <v>5020</v>
      </c>
      <c r="D32" s="466">
        <v>8620</v>
      </c>
      <c r="E32" s="560" t="s">
        <v>2369</v>
      </c>
      <c r="F32" s="467">
        <v>2023</v>
      </c>
      <c r="G32" s="561"/>
      <c r="H32" s="487">
        <v>0</v>
      </c>
    </row>
    <row r="33" spans="1:8" ht="15" customHeight="1" x14ac:dyDescent="0.25">
      <c r="A33" s="439">
        <v>7</v>
      </c>
      <c r="B33" s="440" t="s">
        <v>2344</v>
      </c>
      <c r="C33" s="465" t="s">
        <v>2370</v>
      </c>
      <c r="D33" s="466">
        <v>632</v>
      </c>
      <c r="E33" s="555" t="s">
        <v>2371</v>
      </c>
      <c r="F33" s="467">
        <v>2024</v>
      </c>
      <c r="G33" s="468">
        <v>0.33</v>
      </c>
      <c r="H33" s="562">
        <v>0.58479741455931</v>
      </c>
    </row>
    <row r="34" spans="1:8" ht="15" customHeight="1" x14ac:dyDescent="0.25">
      <c r="A34" s="1380">
        <v>8</v>
      </c>
      <c r="B34" s="1382" t="s">
        <v>2348</v>
      </c>
      <c r="C34" s="1398" t="s">
        <v>2372</v>
      </c>
      <c r="D34" s="1386">
        <v>1814</v>
      </c>
      <c r="E34" s="555" t="s">
        <v>2373</v>
      </c>
      <c r="F34" s="467">
        <v>2024</v>
      </c>
      <c r="G34" s="561"/>
      <c r="H34" s="563">
        <v>0</v>
      </c>
    </row>
    <row r="35" spans="1:8" ht="15" customHeight="1" x14ac:dyDescent="0.25">
      <c r="A35" s="1381"/>
      <c r="B35" s="1383"/>
      <c r="C35" s="1399"/>
      <c r="D35" s="1387"/>
      <c r="E35" s="555" t="s">
        <v>2374</v>
      </c>
      <c r="F35" s="467">
        <v>2024</v>
      </c>
      <c r="G35" s="468">
        <v>0.32</v>
      </c>
      <c r="H35" s="558">
        <v>1.62</v>
      </c>
    </row>
    <row r="36" spans="1:8" ht="15" customHeight="1" x14ac:dyDescent="0.25">
      <c r="A36" s="437">
        <v>9</v>
      </c>
      <c r="B36" s="440" t="s">
        <v>2354</v>
      </c>
      <c r="C36" s="564"/>
      <c r="D36" s="442"/>
      <c r="E36" s="564"/>
      <c r="F36" s="564"/>
      <c r="G36" s="564"/>
      <c r="H36" s="564"/>
    </row>
    <row r="37" spans="1:8" ht="15" customHeight="1" x14ac:dyDescent="0.25">
      <c r="A37" s="437">
        <v>10</v>
      </c>
      <c r="B37" s="440" t="s">
        <v>2355</v>
      </c>
      <c r="C37" s="465" t="s">
        <v>2356</v>
      </c>
      <c r="D37" s="466">
        <v>27556</v>
      </c>
      <c r="E37" s="555" t="s">
        <v>2375</v>
      </c>
      <c r="F37" s="467">
        <v>2024</v>
      </c>
      <c r="G37" s="468">
        <v>1.31</v>
      </c>
      <c r="H37" s="555">
        <v>24.2</v>
      </c>
    </row>
    <row r="38" spans="1:8" ht="15" customHeight="1" x14ac:dyDescent="0.25">
      <c r="B38" s="443" t="s">
        <v>2359</v>
      </c>
      <c r="C38" s="248"/>
    </row>
  </sheetData>
  <mergeCells count="30">
    <mergeCell ref="G24:G25"/>
    <mergeCell ref="H24:H25"/>
    <mergeCell ref="B24:B25"/>
    <mergeCell ref="C24:C25"/>
    <mergeCell ref="D24:D25"/>
    <mergeCell ref="E24:E25"/>
    <mergeCell ref="F24:F25"/>
    <mergeCell ref="A27:A28"/>
    <mergeCell ref="B27:B28"/>
    <mergeCell ref="C27:C28"/>
    <mergeCell ref="D27:D28"/>
    <mergeCell ref="A34:A35"/>
    <mergeCell ref="B34:B35"/>
    <mergeCell ref="C34:C35"/>
    <mergeCell ref="D34:D35"/>
    <mergeCell ref="H4:H5"/>
    <mergeCell ref="A7:A8"/>
    <mergeCell ref="B7:B8"/>
    <mergeCell ref="C7:C8"/>
    <mergeCell ref="D7:D8"/>
    <mergeCell ref="B4:B5"/>
    <mergeCell ref="C4:C5"/>
    <mergeCell ref="D4:D5"/>
    <mergeCell ref="E4:E5"/>
    <mergeCell ref="F4:F5"/>
    <mergeCell ref="A14:A15"/>
    <mergeCell ref="B14:B15"/>
    <mergeCell ref="C14:C15"/>
    <mergeCell ref="D14:D15"/>
    <mergeCell ref="G4:G5"/>
  </mergeCells>
  <hyperlinks>
    <hyperlink ref="J1" location="Index!A1" display="Index" xr:uid="{D5B1A834-ADAD-4D96-8A5A-1BB84E9450CA}"/>
  </hyperlinks>
  <pageMargins left="0.7" right="0.7" top="0.75" bottom="0.75" header="0.3" footer="0.3"/>
  <pageSetup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AEA9-F03B-46BA-BEC5-89DA87155639}">
  <sheetPr codeName="Sheet93"/>
  <dimension ref="A1:H15"/>
  <sheetViews>
    <sheetView zoomScaleNormal="100" workbookViewId="0"/>
  </sheetViews>
  <sheetFormatPr defaultColWidth="9.140625" defaultRowHeight="15" customHeight="1" x14ac:dyDescent="0.2"/>
  <cols>
    <col min="1" max="1" width="3.5703125" style="127" customWidth="1"/>
    <col min="2" max="2" width="14.140625" style="127" customWidth="1"/>
    <col min="3" max="3" width="16.140625" style="127" customWidth="1"/>
    <col min="4" max="4" width="14.5703125" style="127" customWidth="1"/>
    <col min="5" max="5" width="16.5703125" style="127" customWidth="1"/>
    <col min="6" max="6" width="16.42578125" style="127" customWidth="1"/>
    <col min="7" max="7" width="9.140625" style="127"/>
    <col min="8" max="8" width="8.140625" style="127" customWidth="1"/>
    <col min="9" max="9" width="9.140625" style="127"/>
    <col min="10" max="10" width="10.85546875" style="127" customWidth="1"/>
    <col min="11" max="11" width="3.5703125" style="127" customWidth="1"/>
    <col min="12" max="12" width="14.140625" style="127" customWidth="1"/>
    <col min="13" max="13" width="16.140625" style="127" customWidth="1"/>
    <col min="14" max="14" width="14.5703125" style="127" customWidth="1"/>
    <col min="15" max="15" width="16.5703125" style="127" customWidth="1"/>
    <col min="16" max="16" width="16.42578125" style="127" customWidth="1"/>
    <col min="17" max="16384" width="9.140625" style="127"/>
  </cols>
  <sheetData>
    <row r="1" spans="1:8" ht="15" customHeight="1" x14ac:dyDescent="0.2">
      <c r="A1" s="617" t="s">
        <v>2376</v>
      </c>
      <c r="B1" s="263"/>
      <c r="C1" s="263"/>
      <c r="D1" s="263"/>
      <c r="E1" s="1"/>
      <c r="F1" s="1"/>
      <c r="H1" s="1" t="s">
        <v>135</v>
      </c>
    </row>
    <row r="2" spans="1:8" ht="15" customHeight="1" x14ac:dyDescent="0.2">
      <c r="B2" s="317">
        <v>2025</v>
      </c>
      <c r="C2" s="445"/>
      <c r="D2" s="191"/>
      <c r="F2" s="444"/>
      <c r="H2" s="444"/>
    </row>
    <row r="3" spans="1:8" ht="15" customHeight="1" x14ac:dyDescent="0.2">
      <c r="B3" s="318" t="s">
        <v>299</v>
      </c>
      <c r="C3" s="318" t="s">
        <v>300</v>
      </c>
      <c r="D3" s="318" t="s">
        <v>301</v>
      </c>
      <c r="E3" s="83" t="s">
        <v>302</v>
      </c>
      <c r="F3" s="318" t="s">
        <v>361</v>
      </c>
    </row>
    <row r="4" spans="1:8" ht="78.75" x14ac:dyDescent="0.2">
      <c r="B4" s="292" t="s">
        <v>2377</v>
      </c>
      <c r="C4" s="292" t="s">
        <v>2378</v>
      </c>
      <c r="D4" s="292" t="s">
        <v>2222</v>
      </c>
      <c r="E4" s="319" t="s">
        <v>2379</v>
      </c>
      <c r="F4" s="291" t="s">
        <v>2380</v>
      </c>
    </row>
    <row r="5" spans="1:8" ht="15" customHeight="1" x14ac:dyDescent="0.2">
      <c r="A5" s="296">
        <v>1</v>
      </c>
      <c r="B5" s="341">
        <v>2516.5649699999999</v>
      </c>
      <c r="C5" s="403">
        <v>2.3867150095695745E-3</v>
      </c>
      <c r="D5" s="318" t="s">
        <v>161</v>
      </c>
      <c r="E5" s="342">
        <v>1.4479806261866548</v>
      </c>
      <c r="F5" s="318">
        <v>9</v>
      </c>
    </row>
    <row r="6" spans="1:8" ht="15" customHeight="1" x14ac:dyDescent="0.2">
      <c r="B6" s="127" t="s">
        <v>2381</v>
      </c>
      <c r="E6" s="8"/>
    </row>
    <row r="10" spans="1:8" ht="15" customHeight="1" x14ac:dyDescent="0.2">
      <c r="A10" s="617" t="s">
        <v>2376</v>
      </c>
      <c r="B10" s="263"/>
      <c r="C10" s="263"/>
      <c r="D10" s="263"/>
      <c r="E10" s="1"/>
      <c r="F10" s="1"/>
    </row>
    <row r="11" spans="1:8" ht="15" customHeight="1" x14ac:dyDescent="0.2">
      <c r="B11" s="317">
        <v>2024</v>
      </c>
      <c r="C11" s="445"/>
      <c r="D11" s="191"/>
      <c r="F11" s="444"/>
    </row>
    <row r="12" spans="1:8" ht="15" customHeight="1" x14ac:dyDescent="0.2">
      <c r="B12" s="318" t="s">
        <v>299</v>
      </c>
      <c r="C12" s="318" t="s">
        <v>300</v>
      </c>
      <c r="D12" s="318" t="s">
        <v>301</v>
      </c>
      <c r="E12" s="83" t="s">
        <v>302</v>
      </c>
      <c r="F12" s="318" t="s">
        <v>361</v>
      </c>
    </row>
    <row r="13" spans="1:8" ht="78.75" x14ac:dyDescent="0.2">
      <c r="B13" s="292" t="s">
        <v>2377</v>
      </c>
      <c r="C13" s="292" t="s">
        <v>2378</v>
      </c>
      <c r="D13" s="292" t="s">
        <v>2222</v>
      </c>
      <c r="E13" s="319" t="s">
        <v>2379</v>
      </c>
      <c r="F13" s="291" t="s">
        <v>2380</v>
      </c>
    </row>
    <row r="14" spans="1:8" ht="15" customHeight="1" x14ac:dyDescent="0.2">
      <c r="A14" s="296">
        <v>1</v>
      </c>
      <c r="B14" s="341">
        <v>1627.024592</v>
      </c>
      <c r="C14" s="403">
        <v>1.59427014916975E-3</v>
      </c>
      <c r="D14" s="318">
        <v>0</v>
      </c>
      <c r="E14" s="342">
        <v>2.5272045800153462</v>
      </c>
      <c r="F14" s="318">
        <v>8</v>
      </c>
    </row>
    <row r="15" spans="1:8" ht="15" customHeight="1" x14ac:dyDescent="0.2">
      <c r="B15" s="127" t="s">
        <v>2381</v>
      </c>
      <c r="E15" s="8"/>
    </row>
  </sheetData>
  <hyperlinks>
    <hyperlink ref="H1" location="Index!A1" display="Index" xr:uid="{5E9FB2BF-396A-4728-AAB7-8CB4F56CEE7E}"/>
  </hyperlinks>
  <pageMargins left="0.7" right="0.7" top="0.75" bottom="0.75" header="0.3" footer="0.3"/>
  <pageSetup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EB2B4-9717-4926-A612-187E2F21762A}">
  <sheetPr codeName="Sheet94"/>
  <dimension ref="A1:R27"/>
  <sheetViews>
    <sheetView zoomScaleNormal="100" workbookViewId="0"/>
  </sheetViews>
  <sheetFormatPr defaultColWidth="8.85546875" defaultRowHeight="15" customHeight="1" x14ac:dyDescent="0.2"/>
  <cols>
    <col min="1" max="1" width="3" style="127" bestFit="1" customWidth="1"/>
    <col min="2" max="2" width="75.5703125" style="127" customWidth="1"/>
    <col min="3" max="3" width="12.5703125" style="127" bestFit="1" customWidth="1"/>
    <col min="4" max="4" width="16.42578125" style="127" bestFit="1" customWidth="1"/>
    <col min="5" max="10" width="16" style="127" customWidth="1"/>
    <col min="11" max="11" width="17.5703125" style="127" customWidth="1"/>
    <col min="12" max="12" width="14.140625" style="127" bestFit="1" customWidth="1"/>
    <col min="13" max="13" width="12" style="127" customWidth="1"/>
    <col min="14" max="14" width="8.85546875" style="127"/>
    <col min="15" max="15" width="13.5703125" style="127" bestFit="1" customWidth="1"/>
    <col min="16" max="16" width="13" style="127" bestFit="1" customWidth="1"/>
    <col min="17" max="16384" width="8.85546875" style="127"/>
  </cols>
  <sheetData>
    <row r="1" spans="1:18" ht="15" customHeight="1" x14ac:dyDescent="0.2">
      <c r="A1" s="617" t="s">
        <v>2382</v>
      </c>
      <c r="B1" s="263"/>
      <c r="C1" s="1"/>
      <c r="D1" s="263"/>
      <c r="E1" s="263"/>
      <c r="F1" s="1"/>
      <c r="G1" s="263"/>
      <c r="H1" s="263"/>
      <c r="I1" s="1"/>
      <c r="J1" s="263"/>
      <c r="K1" s="263"/>
      <c r="L1" s="1"/>
      <c r="M1" s="263"/>
      <c r="N1" s="263"/>
      <c r="O1" s="1"/>
      <c r="P1" s="263"/>
      <c r="R1" s="1" t="s">
        <v>135</v>
      </c>
    </row>
    <row r="2" spans="1:18" ht="15" customHeight="1" x14ac:dyDescent="0.2">
      <c r="B2" s="317">
        <v>2025</v>
      </c>
    </row>
    <row r="3" spans="1:18" ht="15" customHeight="1" x14ac:dyDescent="0.2">
      <c r="B3" s="320" t="s">
        <v>299</v>
      </c>
      <c r="C3" s="321" t="s">
        <v>300</v>
      </c>
      <c r="D3" s="321" t="s">
        <v>301</v>
      </c>
      <c r="E3" s="321" t="s">
        <v>302</v>
      </c>
      <c r="F3" s="321" t="s">
        <v>361</v>
      </c>
      <c r="G3" s="321" t="s">
        <v>362</v>
      </c>
      <c r="H3" s="321" t="s">
        <v>363</v>
      </c>
      <c r="I3" s="321" t="s">
        <v>416</v>
      </c>
      <c r="J3" s="321" t="s">
        <v>2159</v>
      </c>
      <c r="K3" s="321" t="s">
        <v>2160</v>
      </c>
      <c r="L3" s="321" t="s">
        <v>2161</v>
      </c>
      <c r="M3" s="97" t="s">
        <v>2206</v>
      </c>
      <c r="N3" s="97" t="s">
        <v>2207</v>
      </c>
      <c r="O3" s="97" t="s">
        <v>2208</v>
      </c>
      <c r="P3" s="97" t="s">
        <v>2383</v>
      </c>
    </row>
    <row r="4" spans="1:18" ht="15" customHeight="1" x14ac:dyDescent="0.2">
      <c r="B4" s="1217" t="s">
        <v>2384</v>
      </c>
      <c r="C4" s="1400" t="s">
        <v>2212</v>
      </c>
      <c r="D4" s="1401"/>
      <c r="E4" s="1401"/>
      <c r="F4" s="1401"/>
      <c r="G4" s="1401"/>
      <c r="H4" s="1401"/>
      <c r="I4" s="1401"/>
      <c r="J4" s="1401"/>
      <c r="K4" s="1401"/>
      <c r="L4" s="1401"/>
      <c r="M4" s="1401"/>
      <c r="N4" s="1401"/>
      <c r="O4" s="1401"/>
      <c r="P4" s="1402"/>
    </row>
    <row r="5" spans="1:18" ht="15" customHeight="1" x14ac:dyDescent="0.2">
      <c r="B5" s="1218"/>
      <c r="C5" s="322"/>
      <c r="D5" s="1204" t="s">
        <v>2385</v>
      </c>
      <c r="E5" s="1205"/>
      <c r="F5" s="1205"/>
      <c r="G5" s="1205"/>
      <c r="H5" s="1205"/>
      <c r="I5" s="1205"/>
      <c r="J5" s="1205"/>
      <c r="K5" s="1205"/>
      <c r="L5" s="1205"/>
      <c r="M5" s="1205"/>
      <c r="N5" s="1205"/>
      <c r="O5" s="1205"/>
      <c r="P5" s="1206"/>
    </row>
    <row r="6" spans="1:18" ht="43.5" customHeight="1" x14ac:dyDescent="0.2">
      <c r="B6" s="1218"/>
      <c r="C6" s="322"/>
      <c r="D6" s="1204" t="s">
        <v>2386</v>
      </c>
      <c r="E6" s="1205"/>
      <c r="F6" s="1205"/>
      <c r="G6" s="1205"/>
      <c r="H6" s="1206"/>
      <c r="I6" s="1403" t="s">
        <v>2387</v>
      </c>
      <c r="J6" s="1403" t="s">
        <v>2388</v>
      </c>
      <c r="K6" s="1241" t="s">
        <v>2389</v>
      </c>
      <c r="L6" s="1217" t="s">
        <v>2225</v>
      </c>
      <c r="M6" s="1217" t="s">
        <v>2226</v>
      </c>
      <c r="N6" s="1405" t="s">
        <v>1441</v>
      </c>
      <c r="O6" s="1406"/>
      <c r="P6" s="1407"/>
    </row>
    <row r="7" spans="1:18" ht="55.5" customHeight="1" x14ac:dyDescent="0.2">
      <c r="B7" s="1219"/>
      <c r="C7" s="322"/>
      <c r="D7" s="236" t="s">
        <v>2216</v>
      </c>
      <c r="E7" s="236" t="s">
        <v>2217</v>
      </c>
      <c r="F7" s="236" t="s">
        <v>2218</v>
      </c>
      <c r="G7" s="236" t="s">
        <v>2219</v>
      </c>
      <c r="H7" s="295" t="s">
        <v>2220</v>
      </c>
      <c r="I7" s="1404"/>
      <c r="J7" s="1404"/>
      <c r="K7" s="1127"/>
      <c r="L7" s="1219"/>
      <c r="M7" s="1219"/>
      <c r="N7" s="323"/>
      <c r="O7" s="6" t="s">
        <v>2390</v>
      </c>
      <c r="P7" s="6" t="s">
        <v>2226</v>
      </c>
    </row>
    <row r="8" spans="1:18" ht="15" customHeight="1" x14ac:dyDescent="0.2">
      <c r="A8" s="422">
        <v>1</v>
      </c>
      <c r="B8" s="437" t="s">
        <v>2229</v>
      </c>
      <c r="C8" s="470">
        <v>3534.9436240162599</v>
      </c>
      <c r="D8" s="470">
        <v>400.17686328542175</v>
      </c>
      <c r="E8" s="470">
        <v>448.08018272442143</v>
      </c>
      <c r="F8" s="470">
        <v>75.799282536061668</v>
      </c>
      <c r="G8" s="470">
        <v>4.3308733500000001</v>
      </c>
      <c r="H8" s="470">
        <v>5.7548551248102982</v>
      </c>
      <c r="I8" s="470">
        <v>549.99911577038927</v>
      </c>
      <c r="J8" s="470">
        <v>170.04669726116899</v>
      </c>
      <c r="K8" s="470">
        <v>208.34138886434638</v>
      </c>
      <c r="L8" s="470">
        <v>93.213229199036761</v>
      </c>
      <c r="M8" s="470">
        <v>2.1861009186891609</v>
      </c>
      <c r="N8" s="470">
        <v>-6.5242404834663512</v>
      </c>
      <c r="O8" s="470">
        <v>-1.0544431497995765</v>
      </c>
      <c r="P8" s="470">
        <v>-4.3381395647771894</v>
      </c>
    </row>
    <row r="9" spans="1:18" ht="15" customHeight="1" x14ac:dyDescent="0.2">
      <c r="A9" s="422">
        <v>2</v>
      </c>
      <c r="B9" s="437" t="s">
        <v>2230</v>
      </c>
      <c r="C9" s="470">
        <v>5737.5307121440919</v>
      </c>
      <c r="D9" s="470">
        <v>446.23645792097602</v>
      </c>
      <c r="E9" s="470">
        <v>235.82002563004158</v>
      </c>
      <c r="F9" s="470">
        <v>346.42003289297571</v>
      </c>
      <c r="G9" s="470">
        <v>0</v>
      </c>
      <c r="H9" s="470">
        <v>4.1064961841211511</v>
      </c>
      <c r="I9" s="470">
        <v>172.53383508629906</v>
      </c>
      <c r="J9" s="470">
        <v>42.311641575619142</v>
      </c>
      <c r="K9" s="470">
        <v>813.63103978207505</v>
      </c>
      <c r="L9" s="470">
        <v>192.77753653659522</v>
      </c>
      <c r="M9" s="470">
        <v>22.296509188135897</v>
      </c>
      <c r="N9" s="470">
        <v>-16.277843500184559</v>
      </c>
      <c r="O9" s="470">
        <v>-3.2830704752123263</v>
      </c>
      <c r="P9" s="470">
        <v>-11.981334312048663</v>
      </c>
    </row>
    <row r="10" spans="1:18" ht="15" customHeight="1" x14ac:dyDescent="0.2">
      <c r="A10" s="422">
        <v>3</v>
      </c>
      <c r="B10" s="437" t="s">
        <v>2236</v>
      </c>
      <c r="C10" s="470">
        <v>52744.754618665887</v>
      </c>
      <c r="D10" s="470">
        <v>4782.5613373187116</v>
      </c>
      <c r="E10" s="470">
        <v>1527.4627831963439</v>
      </c>
      <c r="F10" s="470">
        <v>749.88953417242215</v>
      </c>
      <c r="G10" s="470">
        <v>1.7085925476248895</v>
      </c>
      <c r="H10" s="470">
        <v>2.8099780850560401</v>
      </c>
      <c r="I10" s="470">
        <v>3085.3061156529443</v>
      </c>
      <c r="J10" s="470">
        <v>1102.5706239146161</v>
      </c>
      <c r="K10" s="470">
        <v>2873.7455076675396</v>
      </c>
      <c r="L10" s="470">
        <v>876.80417397255246</v>
      </c>
      <c r="M10" s="470">
        <v>71.06448764381264</v>
      </c>
      <c r="N10" s="470">
        <v>-154.66289148577985</v>
      </c>
      <c r="O10" s="470">
        <v>-15.892935334357713</v>
      </c>
      <c r="P10" s="470">
        <v>-130.59840384196721</v>
      </c>
    </row>
    <row r="11" spans="1:18" ht="15" customHeight="1" x14ac:dyDescent="0.2">
      <c r="A11" s="422">
        <v>4</v>
      </c>
      <c r="B11" s="437" t="s">
        <v>2261</v>
      </c>
      <c r="C11" s="470">
        <v>22359.330227907547</v>
      </c>
      <c r="D11" s="470">
        <v>1834.0742165828069</v>
      </c>
      <c r="E11" s="470">
        <v>1787.6073055524853</v>
      </c>
      <c r="F11" s="470">
        <v>2543.6020279708073</v>
      </c>
      <c r="G11" s="470">
        <v>239.66837717999999</v>
      </c>
      <c r="H11" s="470">
        <v>7.0586888285173472</v>
      </c>
      <c r="I11" s="470">
        <v>1724.6213761097836</v>
      </c>
      <c r="J11" s="470">
        <v>329.15277272013145</v>
      </c>
      <c r="K11" s="470">
        <v>4350.1777784561846</v>
      </c>
      <c r="L11" s="470">
        <v>598.40480649758331</v>
      </c>
      <c r="M11" s="470">
        <v>37.894861726938373</v>
      </c>
      <c r="N11" s="470">
        <v>-33.34216348210073</v>
      </c>
      <c r="O11" s="470">
        <v>-9.5807431183677547</v>
      </c>
      <c r="P11" s="470">
        <v>-21.447301755162357</v>
      </c>
    </row>
    <row r="12" spans="1:18" ht="15" customHeight="1" x14ac:dyDescent="0.2">
      <c r="A12" s="422">
        <v>5</v>
      </c>
      <c r="B12" s="437" t="s">
        <v>2266</v>
      </c>
      <c r="C12" s="470">
        <v>2563.9918584959091</v>
      </c>
      <c r="D12" s="470">
        <v>194.57861209833109</v>
      </c>
      <c r="E12" s="470">
        <v>115.95175714071623</v>
      </c>
      <c r="F12" s="470">
        <v>22.812405803129071</v>
      </c>
      <c r="G12" s="470">
        <v>0.16606641</v>
      </c>
      <c r="H12" s="470">
        <v>4.4164647559153281</v>
      </c>
      <c r="I12" s="470">
        <v>1.8324499370757346</v>
      </c>
      <c r="J12" s="470">
        <v>241.46490757161305</v>
      </c>
      <c r="K12" s="470">
        <v>90.211483943487622</v>
      </c>
      <c r="L12" s="470">
        <v>25.637408766481286</v>
      </c>
      <c r="M12" s="470">
        <v>1.6157132524458842</v>
      </c>
      <c r="N12" s="470">
        <v>-4.2356945470263785</v>
      </c>
      <c r="O12" s="470">
        <v>-0.38076096659882597</v>
      </c>
      <c r="P12" s="470">
        <v>-2.6199812945804948</v>
      </c>
    </row>
    <row r="13" spans="1:18" ht="15" customHeight="1" x14ac:dyDescent="0.2">
      <c r="A13" s="422">
        <v>6</v>
      </c>
      <c r="B13" s="437" t="s">
        <v>2267</v>
      </c>
      <c r="C13" s="470">
        <v>8771.0179154841499</v>
      </c>
      <c r="D13" s="470">
        <v>2641.256989862155</v>
      </c>
      <c r="E13" s="470">
        <v>748.79758626849355</v>
      </c>
      <c r="F13" s="470">
        <v>428.45675218481387</v>
      </c>
      <c r="G13" s="470">
        <v>7.9574375580085128</v>
      </c>
      <c r="H13" s="470">
        <v>3.6026943469931356</v>
      </c>
      <c r="I13" s="470">
        <v>1650.4604881841512</v>
      </c>
      <c r="J13" s="470">
        <v>676.70648043505366</v>
      </c>
      <c r="K13" s="470">
        <v>1499.3017972542668</v>
      </c>
      <c r="L13" s="470">
        <v>338.26009312698676</v>
      </c>
      <c r="M13" s="470">
        <v>14.128740682212143</v>
      </c>
      <c r="N13" s="470">
        <v>-88.037534688507861</v>
      </c>
      <c r="O13" s="470">
        <v>-9.4545887982044459</v>
      </c>
      <c r="P13" s="470">
        <v>-73.908794006295707</v>
      </c>
    </row>
    <row r="14" spans="1:18" ht="15" customHeight="1" x14ac:dyDescent="0.2">
      <c r="A14" s="422">
        <v>7</v>
      </c>
      <c r="B14" s="437" t="s">
        <v>2271</v>
      </c>
      <c r="C14" s="470">
        <v>39721.310428082004</v>
      </c>
      <c r="D14" s="470">
        <v>3530.9148920087596</v>
      </c>
      <c r="E14" s="470">
        <v>1104.3992547799935</v>
      </c>
      <c r="F14" s="470">
        <v>455.01060222594481</v>
      </c>
      <c r="G14" s="470">
        <v>2.1181303857666731</v>
      </c>
      <c r="H14" s="470">
        <v>2.3049737611753542</v>
      </c>
      <c r="I14" s="470">
        <v>1481.9669133254611</v>
      </c>
      <c r="J14" s="470">
        <v>2003.725892698242</v>
      </c>
      <c r="K14" s="470">
        <v>1607.750073376757</v>
      </c>
      <c r="L14" s="470">
        <v>631.23737666268448</v>
      </c>
      <c r="M14" s="470">
        <v>35.850191286399749</v>
      </c>
      <c r="N14" s="470">
        <v>-131.67542654657734</v>
      </c>
      <c r="O14" s="470">
        <v>-17.274158644523169</v>
      </c>
      <c r="P14" s="470">
        <v>-107.82523526017758</v>
      </c>
    </row>
    <row r="15" spans="1:18" ht="15" customHeight="1" x14ac:dyDescent="0.2">
      <c r="A15" s="422">
        <v>8</v>
      </c>
      <c r="B15" s="437" t="s">
        <v>2272</v>
      </c>
      <c r="C15" s="470">
        <v>23173.697120216919</v>
      </c>
      <c r="D15" s="470">
        <v>2115.0537702893453</v>
      </c>
      <c r="E15" s="470">
        <v>1248.3146129103675</v>
      </c>
      <c r="F15" s="470">
        <v>696.48216910396536</v>
      </c>
      <c r="G15" s="470">
        <v>0.41184965458037065</v>
      </c>
      <c r="H15" s="470">
        <v>5.2671657226614315</v>
      </c>
      <c r="I15" s="470">
        <v>742.5562555943751</v>
      </c>
      <c r="J15" s="470">
        <v>1019.2555440907768</v>
      </c>
      <c r="K15" s="470">
        <v>2297.4506022731048</v>
      </c>
      <c r="L15" s="470">
        <v>228.7093896071527</v>
      </c>
      <c r="M15" s="470">
        <v>16.127199467020674</v>
      </c>
      <c r="N15" s="470">
        <v>-24.149536215209817</v>
      </c>
      <c r="O15" s="470">
        <v>-3.2830800594842038</v>
      </c>
      <c r="P15" s="470">
        <v>-18.022336748189144</v>
      </c>
    </row>
    <row r="16" spans="1:18" ht="15" customHeight="1" x14ac:dyDescent="0.2">
      <c r="A16" s="422">
        <v>9</v>
      </c>
      <c r="B16" s="32" t="s">
        <v>2278</v>
      </c>
      <c r="C16" s="470">
        <v>2549.3748904246668</v>
      </c>
      <c r="D16" s="470">
        <v>211.22999372178975</v>
      </c>
      <c r="E16" s="470">
        <v>176.08183604445202</v>
      </c>
      <c r="F16" s="470">
        <v>42.146136514535996</v>
      </c>
      <c r="G16" s="470">
        <v>0.32200000000000001</v>
      </c>
      <c r="H16" s="470">
        <v>5.3078120163527718</v>
      </c>
      <c r="I16" s="470">
        <v>46.90430877031622</v>
      </c>
      <c r="J16" s="470">
        <v>320.22796379492974</v>
      </c>
      <c r="K16" s="470">
        <v>63.647693715531716</v>
      </c>
      <c r="L16" s="470">
        <v>30.033023097083127</v>
      </c>
      <c r="M16" s="470">
        <v>12.325432240972079</v>
      </c>
      <c r="N16" s="470">
        <v>-10.929821054159488</v>
      </c>
      <c r="O16" s="470">
        <v>-0.71044975725497506</v>
      </c>
      <c r="P16" s="470">
        <v>-9.6043888131874091</v>
      </c>
    </row>
    <row r="17" spans="1:16" ht="15" customHeight="1" x14ac:dyDescent="0.2">
      <c r="A17" s="422">
        <v>10</v>
      </c>
      <c r="B17" s="437" t="s">
        <v>2391</v>
      </c>
      <c r="C17" s="470">
        <v>17930.211228789998</v>
      </c>
      <c r="D17" s="470">
        <v>667.31093008568905</v>
      </c>
      <c r="E17" s="470">
        <v>278.71052387371793</v>
      </c>
      <c r="F17" s="470">
        <v>152.31594720364075</v>
      </c>
      <c r="G17" s="470">
        <v>1.6053304611064099</v>
      </c>
      <c r="H17" s="470">
        <v>3.4955184936701094</v>
      </c>
      <c r="I17" s="470">
        <v>299.25390424267903</v>
      </c>
      <c r="J17" s="470">
        <v>307.24880004326587</v>
      </c>
      <c r="K17" s="470">
        <v>492.44002733820992</v>
      </c>
      <c r="L17" s="470">
        <v>170.63713764035143</v>
      </c>
      <c r="M17" s="470">
        <v>10.461949938269598</v>
      </c>
      <c r="N17" s="470">
        <v>-23.102827547327745</v>
      </c>
      <c r="O17" s="470">
        <v>-6.593927508510367</v>
      </c>
      <c r="P17" s="470">
        <v>-15.640877609058149</v>
      </c>
    </row>
    <row r="18" spans="1:16" ht="15" customHeight="1" x14ac:dyDescent="0.2">
      <c r="A18" s="422">
        <v>11</v>
      </c>
      <c r="B18" s="437" t="s">
        <v>2392</v>
      </c>
      <c r="C18" s="470">
        <v>7213.7058664500082</v>
      </c>
      <c r="D18" s="470">
        <v>1168.6748603940603</v>
      </c>
      <c r="E18" s="470">
        <v>778.67930410061444</v>
      </c>
      <c r="F18" s="470">
        <v>775.7473006994278</v>
      </c>
      <c r="G18" s="470">
        <v>46.260761419827013</v>
      </c>
      <c r="H18" s="470">
        <v>6.4495415111521428</v>
      </c>
      <c r="I18" s="470">
        <v>1252.2210097493178</v>
      </c>
      <c r="J18" s="470">
        <v>361.86124326922715</v>
      </c>
      <c r="K18" s="470">
        <v>1155.2799735953768</v>
      </c>
      <c r="L18" s="470">
        <v>170.85181994951219</v>
      </c>
      <c r="M18" s="470">
        <v>10.835767863723849</v>
      </c>
      <c r="N18" s="470">
        <v>-48.015322732988196</v>
      </c>
      <c r="O18" s="470">
        <v>-5.9555778197145095</v>
      </c>
      <c r="P18" s="470">
        <v>-38.179554869264351</v>
      </c>
    </row>
    <row r="19" spans="1:16" ht="15" customHeight="1" x14ac:dyDescent="0.2">
      <c r="A19" s="422">
        <v>12</v>
      </c>
      <c r="B19" s="437" t="s">
        <v>2393</v>
      </c>
      <c r="C19" s="470">
        <v>13831.841164080002</v>
      </c>
      <c r="D19" s="470">
        <v>1341.5288670934838</v>
      </c>
      <c r="E19" s="470">
        <v>440.36982665610782</v>
      </c>
      <c r="F19" s="470">
        <v>166.46328092427621</v>
      </c>
      <c r="G19" s="470">
        <v>1.3109229899999999</v>
      </c>
      <c r="H19" s="470">
        <v>3.5528786542641995</v>
      </c>
      <c r="I19" s="470">
        <v>792.31901433818598</v>
      </c>
      <c r="J19" s="470">
        <v>595.30353944269871</v>
      </c>
      <c r="K19" s="470">
        <v>562.05034388298282</v>
      </c>
      <c r="L19" s="470">
        <v>177.25301430576738</v>
      </c>
      <c r="M19" s="470">
        <v>9.2740663018846146</v>
      </c>
      <c r="N19" s="470">
        <v>-34.843267161509949</v>
      </c>
      <c r="O19" s="470">
        <v>-7.2360915669359667</v>
      </c>
      <c r="P19" s="470">
        <v>-25.569200859625337</v>
      </c>
    </row>
    <row r="20" spans="1:16" ht="15" customHeight="1" x14ac:dyDescent="0.2">
      <c r="A20" s="422">
        <v>13</v>
      </c>
      <c r="B20" s="437" t="s">
        <v>2394</v>
      </c>
      <c r="C20" s="470">
        <v>1955.9386459399998</v>
      </c>
      <c r="D20" s="470">
        <v>132.87931756529107</v>
      </c>
      <c r="E20" s="470">
        <v>172.53113362447371</v>
      </c>
      <c r="F20" s="470">
        <v>1001.0099643399999</v>
      </c>
      <c r="G20" s="470">
        <v>69.703738709999996</v>
      </c>
      <c r="H20" s="470">
        <v>13.833163046352674</v>
      </c>
      <c r="I20" s="470">
        <v>442.03979123845079</v>
      </c>
      <c r="J20" s="470">
        <v>213.48515289175964</v>
      </c>
      <c r="K20" s="470">
        <v>720.59921010955441</v>
      </c>
      <c r="L20" s="470">
        <v>1.9338580585579846E-2</v>
      </c>
      <c r="M20" s="470">
        <v>0.31270088958416664</v>
      </c>
      <c r="N20" s="470">
        <v>-0.31271442958416662</v>
      </c>
      <c r="O20" s="470">
        <v>-4.4722994851492404E-4</v>
      </c>
      <c r="P20" s="470">
        <v>-1.3540000000000001E-5</v>
      </c>
    </row>
    <row r="21" spans="1:16" ht="15" customHeight="1" x14ac:dyDescent="0.2">
      <c r="A21" s="422">
        <v>14</v>
      </c>
      <c r="B21" s="437" t="s">
        <v>2395</v>
      </c>
      <c r="C21" s="470">
        <v>281.68775600999999</v>
      </c>
      <c r="D21" s="470">
        <v>31.189635960128125</v>
      </c>
      <c r="E21" s="470">
        <v>33.000626787441874</v>
      </c>
      <c r="F21" s="470">
        <v>36.709328836629794</v>
      </c>
      <c r="G21" s="470">
        <v>1.22242396</v>
      </c>
      <c r="H21" s="470">
        <v>8.6047269312679493</v>
      </c>
      <c r="I21" s="470">
        <v>50.504602289377175</v>
      </c>
      <c r="J21" s="470">
        <v>14.740682582680808</v>
      </c>
      <c r="K21" s="470">
        <v>36.876730672141782</v>
      </c>
      <c r="L21" s="470">
        <v>4.3833829310994057</v>
      </c>
      <c r="M21" s="470">
        <v>0.13046686369680244</v>
      </c>
      <c r="N21" s="470">
        <v>-2.01517809240748</v>
      </c>
      <c r="O21" s="470">
        <v>-8.6647624554704858E-2</v>
      </c>
      <c r="P21" s="470">
        <v>-1.8847112287106778</v>
      </c>
    </row>
    <row r="22" spans="1:16" ht="15" customHeight="1" x14ac:dyDescent="0.2">
      <c r="A22" s="422">
        <v>15</v>
      </c>
      <c r="B22" s="437" t="s">
        <v>2396</v>
      </c>
      <c r="C22" s="470">
        <v>6214.9381042700015</v>
      </c>
      <c r="D22" s="470">
        <v>651.75648029531374</v>
      </c>
      <c r="E22" s="470">
        <v>522.25276524943536</v>
      </c>
      <c r="F22" s="470">
        <v>862.23398676974296</v>
      </c>
      <c r="G22" s="470">
        <v>214.97394213787794</v>
      </c>
      <c r="H22" s="470">
        <v>10.137194043745055</v>
      </c>
      <c r="I22" s="470">
        <v>292.01309896542892</v>
      </c>
      <c r="J22" s="470">
        <v>1710.5782562549664</v>
      </c>
      <c r="K22" s="470">
        <v>249.62581923197266</v>
      </c>
      <c r="L22" s="470">
        <v>111.49145540085934</v>
      </c>
      <c r="M22" s="470">
        <v>3.4316440932142016</v>
      </c>
      <c r="N22" s="470">
        <v>-8.4934039150185541</v>
      </c>
      <c r="O22" s="470">
        <v>-2.5669475546989893</v>
      </c>
      <c r="P22" s="470">
        <v>-5.061759821804352</v>
      </c>
    </row>
    <row r="23" spans="1:16" ht="15" customHeight="1" x14ac:dyDescent="0.2">
      <c r="A23" s="422">
        <v>16</v>
      </c>
      <c r="B23" s="437" t="s">
        <v>2397</v>
      </c>
      <c r="C23" s="470">
        <v>913.77272835000008</v>
      </c>
      <c r="D23" s="470">
        <v>116.28975926414775</v>
      </c>
      <c r="E23" s="470">
        <v>42.837511628017914</v>
      </c>
      <c r="F23" s="470">
        <v>14.986967326074254</v>
      </c>
      <c r="G23" s="470">
        <v>0</v>
      </c>
      <c r="H23" s="470">
        <v>5.073447054441</v>
      </c>
      <c r="I23" s="470">
        <v>51.896715968068548</v>
      </c>
      <c r="J23" s="470">
        <v>85.65760670451661</v>
      </c>
      <c r="K23" s="470">
        <v>36.559915545654718</v>
      </c>
      <c r="L23" s="470">
        <v>40.30477439422679</v>
      </c>
      <c r="M23" s="470">
        <v>2.611625885415624</v>
      </c>
      <c r="N23" s="470">
        <v>-3.6454595706564823</v>
      </c>
      <c r="O23" s="470">
        <v>-2.4690210644383002</v>
      </c>
      <c r="P23" s="470">
        <v>-1.0338336852408583</v>
      </c>
    </row>
    <row r="24" spans="1:16" ht="15" customHeight="1" thickBot="1" x14ac:dyDescent="0.25">
      <c r="A24" s="422">
        <v>17</v>
      </c>
      <c r="B24" s="471" t="s">
        <v>2398</v>
      </c>
      <c r="C24" s="470">
        <v>1459.4294379099997</v>
      </c>
      <c r="D24" s="470">
        <v>77.131157675541417</v>
      </c>
      <c r="E24" s="470">
        <v>68.884328694488403</v>
      </c>
      <c r="F24" s="470">
        <v>112.57524980951943</v>
      </c>
      <c r="G24" s="470">
        <v>2.7513385099999996</v>
      </c>
      <c r="H24" s="470">
        <v>8.680961690656142</v>
      </c>
      <c r="I24" s="470">
        <v>78.665377307749921</v>
      </c>
      <c r="J24" s="470">
        <v>87.691434624391846</v>
      </c>
      <c r="K24" s="470">
        <v>93.985262757407412</v>
      </c>
      <c r="L24" s="470">
        <v>32.896910181694601</v>
      </c>
      <c r="M24" s="470">
        <v>0.72068833725221182</v>
      </c>
      <c r="N24" s="470">
        <v>-2.1685649637906512</v>
      </c>
      <c r="O24" s="470">
        <v>-0.46077404117750054</v>
      </c>
      <c r="P24" s="470">
        <v>-1.4478766265384397</v>
      </c>
    </row>
    <row r="25" spans="1:16" ht="15" customHeight="1" x14ac:dyDescent="0.2">
      <c r="A25" s="422">
        <v>18</v>
      </c>
      <c r="B25" s="472" t="s">
        <v>2399</v>
      </c>
      <c r="C25" s="473">
        <v>386712.1002244362</v>
      </c>
      <c r="D25" s="473">
        <v>683.92112760088196</v>
      </c>
      <c r="E25" s="473">
        <v>177.93320371032539</v>
      </c>
      <c r="F25" s="473">
        <v>12838.70771509469</v>
      </c>
      <c r="G25" s="473">
        <v>12.1628731361828</v>
      </c>
      <c r="H25" s="473">
        <v>18.818751616687457</v>
      </c>
      <c r="I25" s="473">
        <v>4029.906577693348</v>
      </c>
      <c r="J25" s="473">
        <v>9634.8280837406364</v>
      </c>
      <c r="K25" s="473">
        <v>47.990258108094707</v>
      </c>
      <c r="L25" s="473">
        <v>1445.4938820146529</v>
      </c>
      <c r="M25" s="473">
        <v>172.12159445346654</v>
      </c>
      <c r="N25" s="473">
        <v>-46.392678453322866</v>
      </c>
      <c r="O25" s="473">
        <v>-12.987783613237033</v>
      </c>
      <c r="P25" s="473">
        <v>-31.150688475763978</v>
      </c>
    </row>
    <row r="26" spans="1:16" ht="15" customHeight="1" x14ac:dyDescent="0.2">
      <c r="A26" s="422">
        <v>19</v>
      </c>
      <c r="B26" s="437" t="s">
        <v>2400</v>
      </c>
      <c r="C26" s="473">
        <v>64599.832487250016</v>
      </c>
      <c r="D26" s="473">
        <v>1846.7103894844222</v>
      </c>
      <c r="E26" s="473">
        <v>1106.5838904802893</v>
      </c>
      <c r="F26" s="473">
        <v>1098.0815364279915</v>
      </c>
      <c r="G26" s="473">
        <v>4.7141019306219603</v>
      </c>
      <c r="H26" s="473">
        <v>7.0970979161914771</v>
      </c>
      <c r="I26" s="473">
        <v>624.86722191126205</v>
      </c>
      <c r="J26" s="473">
        <v>3339.4842760723122</v>
      </c>
      <c r="K26" s="473">
        <v>91.738420339750775</v>
      </c>
      <c r="L26" s="473">
        <v>506.75633655803142</v>
      </c>
      <c r="M26" s="473">
        <v>112.07112844113567</v>
      </c>
      <c r="N26" s="473">
        <v>-42.308392142385408</v>
      </c>
      <c r="O26" s="473">
        <v>-5.8025358445281086</v>
      </c>
      <c r="P26" s="473">
        <v>-34.401297276557607</v>
      </c>
    </row>
    <row r="27" spans="1:16" ht="15" customHeight="1" x14ac:dyDescent="0.2">
      <c r="A27" s="474">
        <v>20</v>
      </c>
      <c r="B27" s="472" t="s">
        <v>2401</v>
      </c>
      <c r="C27" s="473">
        <v>1.9727928400000001</v>
      </c>
      <c r="D27" s="475"/>
      <c r="E27" s="475"/>
      <c r="F27" s="475"/>
      <c r="G27" s="475"/>
      <c r="H27" s="475"/>
      <c r="I27" s="475"/>
      <c r="J27" s="475"/>
      <c r="K27" s="475"/>
      <c r="L27" s="475"/>
      <c r="M27" s="475"/>
      <c r="N27" s="476"/>
      <c r="O27" s="477"/>
      <c r="P27" s="476"/>
    </row>
  </sheetData>
  <mergeCells count="10">
    <mergeCell ref="B4:B7"/>
    <mergeCell ref="C4:P4"/>
    <mergeCell ref="D5:P5"/>
    <mergeCell ref="D6:H6"/>
    <mergeCell ref="I6:I7"/>
    <mergeCell ref="J6:J7"/>
    <mergeCell ref="K6:K7"/>
    <mergeCell ref="L6:L7"/>
    <mergeCell ref="M6:M7"/>
    <mergeCell ref="N6:P6"/>
  </mergeCells>
  <hyperlinks>
    <hyperlink ref="R1" location="Index!A1" display="Index" xr:uid="{2BB8EF31-E09B-4F33-89DC-C0A880EC3953}"/>
  </hyperlinks>
  <pageMargins left="0.7" right="0.7" top="0.75" bottom="0.75" header="0.3" footer="0.3"/>
  <pageSetup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B7C5D-D658-4507-8AE3-5DA78A6BAB85}">
  <sheetPr codeName="Sheet95"/>
  <dimension ref="A1:R26"/>
  <sheetViews>
    <sheetView zoomScaleNormal="100" workbookViewId="0"/>
  </sheetViews>
  <sheetFormatPr defaultColWidth="8.85546875" defaultRowHeight="15" customHeight="1" x14ac:dyDescent="0.2"/>
  <cols>
    <col min="1" max="1" width="3" style="127" bestFit="1" customWidth="1"/>
    <col min="2" max="2" width="75.5703125" style="127" customWidth="1"/>
    <col min="3" max="3" width="8.85546875" style="127"/>
    <col min="4" max="4" width="16.42578125" style="127" bestFit="1" customWidth="1"/>
    <col min="5" max="10" width="16" style="127" customWidth="1"/>
    <col min="11" max="11" width="17.5703125" style="127" customWidth="1"/>
    <col min="12" max="12" width="14.140625" style="127" bestFit="1" customWidth="1"/>
    <col min="13" max="13" width="12" style="127" customWidth="1"/>
    <col min="14" max="14" width="8.85546875" style="127"/>
    <col min="15" max="15" width="13.5703125" style="127" bestFit="1" customWidth="1"/>
    <col min="16" max="16" width="13" style="127" bestFit="1" customWidth="1"/>
    <col min="17" max="16384" width="8.85546875" style="127"/>
  </cols>
  <sheetData>
    <row r="1" spans="1:18" ht="15" customHeight="1" x14ac:dyDescent="0.2">
      <c r="A1" s="1" t="s">
        <v>2382</v>
      </c>
      <c r="B1" s="263"/>
      <c r="C1" s="1"/>
      <c r="D1" s="263"/>
      <c r="E1" s="263"/>
      <c r="F1" s="1"/>
      <c r="G1" s="263"/>
      <c r="H1" s="263"/>
      <c r="I1" s="1"/>
      <c r="J1" s="263"/>
      <c r="K1" s="263"/>
      <c r="L1" s="1"/>
      <c r="M1" s="263"/>
      <c r="N1" s="263"/>
      <c r="O1" s="1"/>
      <c r="P1" s="263"/>
      <c r="R1" s="1" t="s">
        <v>135</v>
      </c>
    </row>
    <row r="2" spans="1:18" ht="15" customHeight="1" x14ac:dyDescent="0.2">
      <c r="B2" s="317">
        <v>2025</v>
      </c>
    </row>
    <row r="3" spans="1:18" ht="15" customHeight="1" x14ac:dyDescent="0.2">
      <c r="B3" s="320" t="s">
        <v>299</v>
      </c>
      <c r="C3" s="321" t="s">
        <v>300</v>
      </c>
      <c r="D3" s="321" t="s">
        <v>301</v>
      </c>
      <c r="E3" s="321" t="s">
        <v>302</v>
      </c>
      <c r="F3" s="321" t="s">
        <v>361</v>
      </c>
      <c r="G3" s="321" t="s">
        <v>362</v>
      </c>
      <c r="H3" s="321" t="s">
        <v>363</v>
      </c>
      <c r="I3" s="321" t="s">
        <v>416</v>
      </c>
      <c r="J3" s="321" t="s">
        <v>2159</v>
      </c>
      <c r="K3" s="321" t="s">
        <v>2160</v>
      </c>
      <c r="L3" s="321" t="s">
        <v>2161</v>
      </c>
      <c r="M3" s="97" t="s">
        <v>2206</v>
      </c>
      <c r="N3" s="97" t="s">
        <v>2207</v>
      </c>
      <c r="O3" s="97" t="s">
        <v>2208</v>
      </c>
      <c r="P3" s="97" t="s">
        <v>2383</v>
      </c>
    </row>
    <row r="4" spans="1:18" ht="15" customHeight="1" x14ac:dyDescent="0.2">
      <c r="B4" s="1217" t="s">
        <v>2384</v>
      </c>
      <c r="C4" s="1400" t="s">
        <v>2212</v>
      </c>
      <c r="D4" s="1401"/>
      <c r="E4" s="1401"/>
      <c r="F4" s="1401"/>
      <c r="G4" s="1401"/>
      <c r="H4" s="1401"/>
      <c r="I4" s="1401"/>
      <c r="J4" s="1401"/>
      <c r="K4" s="1401"/>
      <c r="L4" s="1401"/>
      <c r="M4" s="1401"/>
      <c r="N4" s="1401"/>
      <c r="O4" s="1401"/>
      <c r="P4" s="1402"/>
    </row>
    <row r="5" spans="1:18" ht="15" customHeight="1" x14ac:dyDescent="0.2">
      <c r="B5" s="1218"/>
      <c r="C5" s="322"/>
      <c r="D5" s="1204" t="s">
        <v>2385</v>
      </c>
      <c r="E5" s="1205"/>
      <c r="F5" s="1205"/>
      <c r="G5" s="1205"/>
      <c r="H5" s="1205"/>
      <c r="I5" s="1205"/>
      <c r="J5" s="1205"/>
      <c r="K5" s="1205"/>
      <c r="L5" s="1205"/>
      <c r="M5" s="1205"/>
      <c r="N5" s="1205"/>
      <c r="O5" s="1205"/>
      <c r="P5" s="1206"/>
    </row>
    <row r="6" spans="1:18" ht="11.25" x14ac:dyDescent="0.2">
      <c r="B6" s="1218"/>
      <c r="C6" s="322"/>
      <c r="D6" s="1204" t="s">
        <v>2386</v>
      </c>
      <c r="E6" s="1205"/>
      <c r="F6" s="1205"/>
      <c r="G6" s="1205"/>
      <c r="H6" s="1206"/>
      <c r="I6" s="1403" t="s">
        <v>2387</v>
      </c>
      <c r="J6" s="1403" t="s">
        <v>2388</v>
      </c>
      <c r="K6" s="1241" t="s">
        <v>2389</v>
      </c>
      <c r="L6" s="1217" t="s">
        <v>2225</v>
      </c>
      <c r="M6" s="1217" t="s">
        <v>2226</v>
      </c>
      <c r="N6" s="1405" t="s">
        <v>1441</v>
      </c>
      <c r="O6" s="1406"/>
      <c r="P6" s="1407"/>
    </row>
    <row r="7" spans="1:18" ht="33.75" x14ac:dyDescent="0.2">
      <c r="B7" s="1219"/>
      <c r="C7" s="322"/>
      <c r="D7" s="236" t="s">
        <v>2216</v>
      </c>
      <c r="E7" s="236" t="s">
        <v>2217</v>
      </c>
      <c r="F7" s="236" t="s">
        <v>2218</v>
      </c>
      <c r="G7" s="236" t="s">
        <v>2219</v>
      </c>
      <c r="H7" s="295" t="s">
        <v>2220</v>
      </c>
      <c r="I7" s="1404"/>
      <c r="J7" s="1404"/>
      <c r="K7" s="1127"/>
      <c r="L7" s="1219"/>
      <c r="M7" s="1219"/>
      <c r="N7" s="323"/>
      <c r="O7" s="6" t="s">
        <v>2390</v>
      </c>
      <c r="P7" s="6" t="s">
        <v>2226</v>
      </c>
    </row>
    <row r="8" spans="1:18" ht="15" customHeight="1" x14ac:dyDescent="0.2">
      <c r="A8" s="422">
        <v>1</v>
      </c>
      <c r="B8" s="437" t="s">
        <v>2229</v>
      </c>
      <c r="C8" s="470">
        <v>389.75754802000017</v>
      </c>
      <c r="D8" s="470">
        <v>124.34376701567899</v>
      </c>
      <c r="E8" s="470">
        <v>93.3255934381298</v>
      </c>
      <c r="F8" s="470">
        <v>69.56478967789667</v>
      </c>
      <c r="G8" s="470">
        <v>0.35759335000000003</v>
      </c>
      <c r="H8" s="470">
        <v>6.4517396320373432</v>
      </c>
      <c r="I8" s="470">
        <v>137.98069521357584</v>
      </c>
      <c r="J8" s="470">
        <v>47.463486634004234</v>
      </c>
      <c r="K8" s="470">
        <v>102.14756163412537</v>
      </c>
      <c r="L8" s="470">
        <v>16.562923578090984</v>
      </c>
      <c r="M8" s="470">
        <v>0.9134164435738602</v>
      </c>
      <c r="N8" s="470">
        <v>-4.3791600064983092</v>
      </c>
      <c r="O8" s="470">
        <v>-0.49118628384359575</v>
      </c>
      <c r="P8" s="470">
        <v>-3.4657435629244482</v>
      </c>
    </row>
    <row r="9" spans="1:18" ht="15" customHeight="1" x14ac:dyDescent="0.2">
      <c r="A9" s="422">
        <v>2</v>
      </c>
      <c r="B9" s="437" t="s">
        <v>2230</v>
      </c>
      <c r="C9" s="470">
        <v>78.132063059999993</v>
      </c>
      <c r="D9" s="470">
        <v>14.805507493877482</v>
      </c>
      <c r="E9" s="470">
        <v>3.5250358977804024</v>
      </c>
      <c r="F9" s="470">
        <v>0.87624812717031553</v>
      </c>
      <c r="G9" s="470">
        <v>0</v>
      </c>
      <c r="H9" s="470">
        <v>3.1386184451118155</v>
      </c>
      <c r="I9" s="470">
        <v>4.9094169781836374</v>
      </c>
      <c r="J9" s="470">
        <v>2.927891845914417</v>
      </c>
      <c r="K9" s="470">
        <v>11.369482694730147</v>
      </c>
      <c r="L9" s="470">
        <v>4.9853974464836092E-5</v>
      </c>
      <c r="M9" s="470">
        <v>1.3292877287997634E-2</v>
      </c>
      <c r="N9" s="470">
        <v>-0.74500210478799767</v>
      </c>
      <c r="O9" s="470">
        <v>-4.4616092278219153E-6</v>
      </c>
      <c r="P9" s="470">
        <v>-0.7317092275</v>
      </c>
    </row>
    <row r="10" spans="1:18" ht="15" customHeight="1" x14ac:dyDescent="0.2">
      <c r="A10" s="422">
        <v>3</v>
      </c>
      <c r="B10" s="437" t="s">
        <v>2236</v>
      </c>
      <c r="C10" s="470">
        <v>5098.5559357599959</v>
      </c>
      <c r="D10" s="470">
        <v>1479.7164026997566</v>
      </c>
      <c r="E10" s="470">
        <v>528.80222595041243</v>
      </c>
      <c r="F10" s="470">
        <v>422.49708196341533</v>
      </c>
      <c r="G10" s="470">
        <v>0.67016149605680597</v>
      </c>
      <c r="H10" s="470">
        <v>4.2437494554425443</v>
      </c>
      <c r="I10" s="470">
        <v>754.4909249507499</v>
      </c>
      <c r="J10" s="470">
        <v>368.33533521421822</v>
      </c>
      <c r="K10" s="470">
        <v>1307.8596119446718</v>
      </c>
      <c r="L10" s="470">
        <v>382.59892637457978</v>
      </c>
      <c r="M10" s="470">
        <v>20.168386200935274</v>
      </c>
      <c r="N10" s="470">
        <v>-85.082164026156207</v>
      </c>
      <c r="O10" s="470">
        <v>-5.7343789907625178</v>
      </c>
      <c r="P10" s="470">
        <v>-76.913777825220933</v>
      </c>
    </row>
    <row r="11" spans="1:18" ht="15" customHeight="1" x14ac:dyDescent="0.2">
      <c r="A11" s="422">
        <v>4</v>
      </c>
      <c r="B11" s="437" t="s">
        <v>2261</v>
      </c>
      <c r="C11" s="470">
        <v>1544.8352029499997</v>
      </c>
      <c r="D11" s="470">
        <v>318.75503964231672</v>
      </c>
      <c r="E11" s="470">
        <v>487.59936830315826</v>
      </c>
      <c r="F11" s="470">
        <v>406.32912979070392</v>
      </c>
      <c r="G11" s="470">
        <v>0</v>
      </c>
      <c r="H11" s="470">
        <v>8.0762117740384358</v>
      </c>
      <c r="I11" s="470">
        <v>186.62305746919174</v>
      </c>
      <c r="J11" s="470">
        <v>174.97293807419805</v>
      </c>
      <c r="K11" s="470">
        <v>851.08754219278887</v>
      </c>
      <c r="L11" s="470">
        <v>12.843991450210774</v>
      </c>
      <c r="M11" s="470">
        <v>0.42850392256829045</v>
      </c>
      <c r="N11" s="470">
        <v>-4.302806231168292</v>
      </c>
      <c r="O11" s="470">
        <v>-1.8362650233256301E-2</v>
      </c>
      <c r="P11" s="470">
        <v>-3.8743023086000004</v>
      </c>
    </row>
    <row r="12" spans="1:18" ht="15" customHeight="1" x14ac:dyDescent="0.2">
      <c r="A12" s="422">
        <v>5</v>
      </c>
      <c r="B12" s="437" t="s">
        <v>2266</v>
      </c>
      <c r="C12" s="470">
        <v>530.74203114999989</v>
      </c>
      <c r="D12" s="470">
        <v>95.828805519101735</v>
      </c>
      <c r="E12" s="470">
        <v>80.179619590396214</v>
      </c>
      <c r="F12" s="470">
        <v>21.589825073129067</v>
      </c>
      <c r="G12" s="470">
        <v>0.16606641</v>
      </c>
      <c r="H12" s="470">
        <v>6.3151312254834782</v>
      </c>
      <c r="I12" s="470">
        <v>0.35729382861475173</v>
      </c>
      <c r="J12" s="470">
        <v>197.39357437883737</v>
      </c>
      <c r="K12" s="470">
        <v>1.3448385174940609E-2</v>
      </c>
      <c r="L12" s="470">
        <v>7.5249250185578296</v>
      </c>
      <c r="M12" s="470">
        <v>0.31319701865030758</v>
      </c>
      <c r="N12" s="470">
        <v>-2.8125950879888055</v>
      </c>
      <c r="O12" s="470">
        <v>-0.16691032378315776</v>
      </c>
      <c r="P12" s="470">
        <v>-2.4993980693384978</v>
      </c>
    </row>
    <row r="13" spans="1:18" ht="15" customHeight="1" x14ac:dyDescent="0.2">
      <c r="A13" s="422">
        <v>6</v>
      </c>
      <c r="B13" s="437" t="s">
        <v>2267</v>
      </c>
      <c r="C13" s="470">
        <v>3389.5128569499993</v>
      </c>
      <c r="D13" s="470">
        <v>2125.0265494957498</v>
      </c>
      <c r="E13" s="470">
        <v>336.45652853964714</v>
      </c>
      <c r="F13" s="470">
        <v>365.88231694801777</v>
      </c>
      <c r="G13" s="470">
        <v>7.9574375580085128</v>
      </c>
      <c r="H13" s="470">
        <v>3.4720921570748295</v>
      </c>
      <c r="I13" s="470">
        <v>1326.3476164513572</v>
      </c>
      <c r="J13" s="470">
        <v>405.35975190451722</v>
      </c>
      <c r="K13" s="470">
        <v>1102.6154641855489</v>
      </c>
      <c r="L13" s="470">
        <v>239.45836249711687</v>
      </c>
      <c r="M13" s="470">
        <v>9.6559197355489594</v>
      </c>
      <c r="N13" s="470">
        <v>-74.304789609048754</v>
      </c>
      <c r="O13" s="470">
        <v>-6.6158916905704181</v>
      </c>
      <c r="P13" s="470">
        <v>-64.648869873499791</v>
      </c>
    </row>
    <row r="14" spans="1:18" ht="15" customHeight="1" x14ac:dyDescent="0.2">
      <c r="A14" s="422">
        <v>7</v>
      </c>
      <c r="B14" s="437" t="s">
        <v>2271</v>
      </c>
      <c r="C14" s="470">
        <v>5300.4389643999984</v>
      </c>
      <c r="D14" s="470">
        <v>1682.0971649027013</v>
      </c>
      <c r="E14" s="470">
        <v>650.69045880560452</v>
      </c>
      <c r="F14" s="470">
        <v>404.88923276344883</v>
      </c>
      <c r="G14" s="470">
        <v>1.978177225766673</v>
      </c>
      <c r="H14" s="470">
        <v>4.2921272293798785</v>
      </c>
      <c r="I14" s="470">
        <v>712.86936486094646</v>
      </c>
      <c r="J14" s="470">
        <v>1124.575055624802</v>
      </c>
      <c r="K14" s="470">
        <v>902.21061321177228</v>
      </c>
      <c r="L14" s="470">
        <v>316.80766168038843</v>
      </c>
      <c r="M14" s="470">
        <v>15.14093475760928</v>
      </c>
      <c r="N14" s="470">
        <v>-94.430375193253056</v>
      </c>
      <c r="O14" s="470">
        <v>-10.194137331681262</v>
      </c>
      <c r="P14" s="470">
        <v>-80.289440435643783</v>
      </c>
    </row>
    <row r="15" spans="1:18" ht="15" customHeight="1" x14ac:dyDescent="0.2">
      <c r="A15" s="422">
        <v>8</v>
      </c>
      <c r="B15" s="437" t="s">
        <v>2272</v>
      </c>
      <c r="C15" s="470">
        <v>1772.3788699500003</v>
      </c>
      <c r="D15" s="470">
        <v>475.41464885266981</v>
      </c>
      <c r="E15" s="470">
        <v>235.28073141929778</v>
      </c>
      <c r="F15" s="470">
        <v>122.44597935141405</v>
      </c>
      <c r="G15" s="470">
        <v>0</v>
      </c>
      <c r="H15" s="470">
        <v>5.2704540988943345</v>
      </c>
      <c r="I15" s="470">
        <v>279.87151619769696</v>
      </c>
      <c r="J15" s="470">
        <v>207.82179195962155</v>
      </c>
      <c r="K15" s="470">
        <v>345.44805146606188</v>
      </c>
      <c r="L15" s="470">
        <v>75.042162539266045</v>
      </c>
      <c r="M15" s="470">
        <v>2.0473562910589131</v>
      </c>
      <c r="N15" s="470">
        <v>-9.8100489522357925</v>
      </c>
      <c r="O15" s="470">
        <v>-1.4394603387222553</v>
      </c>
      <c r="P15" s="470">
        <v>-7.7626926611768789</v>
      </c>
    </row>
    <row r="16" spans="1:18" ht="15" customHeight="1" x14ac:dyDescent="0.2">
      <c r="A16" s="422">
        <v>9</v>
      </c>
      <c r="B16" s="437" t="s">
        <v>2278</v>
      </c>
      <c r="C16" s="470">
        <v>368.17732142999978</v>
      </c>
      <c r="D16" s="470">
        <v>64.362038964172356</v>
      </c>
      <c r="E16" s="470">
        <v>70.394238715492691</v>
      </c>
      <c r="F16" s="470">
        <v>39.476231665603656</v>
      </c>
      <c r="G16" s="470">
        <v>0.32200000000000001</v>
      </c>
      <c r="H16" s="470">
        <v>6.9024294120947829</v>
      </c>
      <c r="I16" s="470">
        <v>0.82157418031343121</v>
      </c>
      <c r="J16" s="470">
        <v>173.70201146814955</v>
      </c>
      <c r="K16" s="470">
        <v>3.0923696805730254E-2</v>
      </c>
      <c r="L16" s="470">
        <v>12.633342274819825</v>
      </c>
      <c r="M16" s="470">
        <v>0.99565858741332136</v>
      </c>
      <c r="N16" s="470">
        <v>-4.3714164946258762</v>
      </c>
      <c r="O16" s="470">
        <v>-0.63951080207102906</v>
      </c>
      <c r="P16" s="470">
        <v>-3.375757907212555</v>
      </c>
    </row>
    <row r="17" spans="1:16" ht="15" customHeight="1" x14ac:dyDescent="0.2">
      <c r="A17" s="422">
        <v>10</v>
      </c>
      <c r="B17" s="437" t="s">
        <v>2391</v>
      </c>
      <c r="C17" s="470">
        <v>924.79488242000002</v>
      </c>
      <c r="D17" s="470">
        <v>268.67894974721526</v>
      </c>
      <c r="E17" s="470">
        <v>68.520701941099489</v>
      </c>
      <c r="F17" s="470">
        <v>82.146111376979619</v>
      </c>
      <c r="G17" s="470">
        <v>1.6053304611064099</v>
      </c>
      <c r="H17" s="470">
        <v>4.1813400087676822</v>
      </c>
      <c r="I17" s="470">
        <v>202.96180911794025</v>
      </c>
      <c r="J17" s="470">
        <v>54.18092609673851</v>
      </c>
      <c r="K17" s="470">
        <v>163.8083583117222</v>
      </c>
      <c r="L17" s="470">
        <v>47.357606817678985</v>
      </c>
      <c r="M17" s="470">
        <v>3.89312911922053</v>
      </c>
      <c r="N17" s="470">
        <v>-15.377175158732161</v>
      </c>
      <c r="O17" s="470">
        <v>-3.3360665097709661</v>
      </c>
      <c r="P17" s="470">
        <v>-11.484046039511632</v>
      </c>
    </row>
    <row r="18" spans="1:16" ht="15" customHeight="1" x14ac:dyDescent="0.2">
      <c r="A18" s="422">
        <v>11</v>
      </c>
      <c r="B18" s="437" t="s">
        <v>2392</v>
      </c>
      <c r="C18" s="470">
        <v>3190.485045390004</v>
      </c>
      <c r="D18" s="470">
        <v>903.28587251719966</v>
      </c>
      <c r="E18" s="470">
        <v>715.77995201751185</v>
      </c>
      <c r="F18" s="470">
        <v>755.19315602846302</v>
      </c>
      <c r="G18" s="470">
        <v>45.62535095982701</v>
      </c>
      <c r="H18" s="470">
        <v>7.9832496740988521</v>
      </c>
      <c r="I18" s="470">
        <v>1070.9729990159312</v>
      </c>
      <c r="J18" s="470">
        <v>280.71983955114882</v>
      </c>
      <c r="K18" s="470">
        <v>1067.1914929559191</v>
      </c>
      <c r="L18" s="470">
        <v>139.39825003547782</v>
      </c>
      <c r="M18" s="470">
        <v>7.187568845954508</v>
      </c>
      <c r="N18" s="470">
        <v>-42.202952925943436</v>
      </c>
      <c r="O18" s="470">
        <v>-3.7422818935000315</v>
      </c>
      <c r="P18" s="470">
        <v>-36.015384079988927</v>
      </c>
    </row>
    <row r="19" spans="1:16" ht="15" customHeight="1" x14ac:dyDescent="0.2">
      <c r="A19" s="422">
        <v>12</v>
      </c>
      <c r="B19" s="437" t="s">
        <v>2393</v>
      </c>
      <c r="C19" s="470">
        <v>1562.7849132400002</v>
      </c>
      <c r="D19" s="470">
        <v>526.80331847825926</v>
      </c>
      <c r="E19" s="470">
        <v>158.96664537332589</v>
      </c>
      <c r="F19" s="470">
        <v>159.19063819901652</v>
      </c>
      <c r="G19" s="470">
        <v>1.3109229899999999</v>
      </c>
      <c r="H19" s="470">
        <v>4.6214739532546432</v>
      </c>
      <c r="I19" s="470">
        <v>365.05459105614614</v>
      </c>
      <c r="J19" s="470">
        <v>230.38350618067582</v>
      </c>
      <c r="K19" s="470">
        <v>250.83342780377978</v>
      </c>
      <c r="L19" s="470">
        <v>132.69410004545435</v>
      </c>
      <c r="M19" s="470">
        <v>3.4004599344892017</v>
      </c>
      <c r="N19" s="470">
        <v>-27.548562584165264</v>
      </c>
      <c r="O19" s="470">
        <v>-2.5095322631403323</v>
      </c>
      <c r="P19" s="470">
        <v>-24.148102649676062</v>
      </c>
    </row>
    <row r="20" spans="1:16" ht="15" customHeight="1" x14ac:dyDescent="0.2">
      <c r="A20" s="422">
        <v>13</v>
      </c>
      <c r="B20" s="437" t="s">
        <v>2394</v>
      </c>
      <c r="C20" s="470">
        <v>1412.4762568899998</v>
      </c>
      <c r="D20" s="470">
        <v>129.59766681104188</v>
      </c>
      <c r="E20" s="470">
        <v>170.53113362447374</v>
      </c>
      <c r="F20" s="470">
        <v>1000.32508922</v>
      </c>
      <c r="G20" s="470">
        <v>69.703738709999996</v>
      </c>
      <c r="H20" s="470">
        <v>13.833092578995892</v>
      </c>
      <c r="I20" s="470">
        <v>441.11607195620104</v>
      </c>
      <c r="J20" s="470">
        <v>213.47116569559063</v>
      </c>
      <c r="K20" s="470">
        <v>715.5703907137239</v>
      </c>
      <c r="L20" s="470">
        <v>1.9338580585579846E-2</v>
      </c>
      <c r="M20" s="470">
        <v>0.31180484251941926</v>
      </c>
      <c r="N20" s="470">
        <v>-0.31180484251941926</v>
      </c>
      <c r="O20" s="470">
        <v>-4.4722994851492404E-4</v>
      </c>
      <c r="P20" s="470">
        <v>0</v>
      </c>
    </row>
    <row r="21" spans="1:16" ht="15" customHeight="1" x14ac:dyDescent="0.2">
      <c r="A21" s="422">
        <v>14</v>
      </c>
      <c r="B21" s="437" t="s">
        <v>2395</v>
      </c>
      <c r="C21" s="470">
        <v>82.328354669999982</v>
      </c>
      <c r="D21" s="470">
        <v>14.776642109930288</v>
      </c>
      <c r="E21" s="470">
        <v>25.297982336639574</v>
      </c>
      <c r="F21" s="470">
        <v>36.709328836629794</v>
      </c>
      <c r="G21" s="470">
        <v>1.22242396</v>
      </c>
      <c r="H21" s="470">
        <v>10.536112216122993</v>
      </c>
      <c r="I21" s="470">
        <v>40.14744248692412</v>
      </c>
      <c r="J21" s="470">
        <v>5.8527427761727848</v>
      </c>
      <c r="K21" s="470">
        <v>32.006191980102749</v>
      </c>
      <c r="L21" s="470">
        <v>3.9114538874263678</v>
      </c>
      <c r="M21" s="470">
        <v>8.7782598432007322E-2</v>
      </c>
      <c r="N21" s="470">
        <v>-0.3760125527532216</v>
      </c>
      <c r="O21" s="470">
        <v>-6.7203669007688011E-2</v>
      </c>
      <c r="P21" s="470">
        <v>-0.28822995432121429</v>
      </c>
    </row>
    <row r="22" spans="1:16" ht="15" customHeight="1" x14ac:dyDescent="0.2">
      <c r="A22" s="422">
        <v>15</v>
      </c>
      <c r="B22" s="472" t="s">
        <v>2396</v>
      </c>
      <c r="C22" s="470">
        <v>2873.1935888699995</v>
      </c>
      <c r="D22" s="470">
        <v>447.06052117397002</v>
      </c>
      <c r="E22" s="470">
        <v>410.02230616344963</v>
      </c>
      <c r="F22" s="470">
        <v>803.08273411502353</v>
      </c>
      <c r="G22" s="470">
        <v>210.4560691709996</v>
      </c>
      <c r="H22" s="470">
        <v>11.456477618754217</v>
      </c>
      <c r="I22" s="470">
        <v>213.0909179411963</v>
      </c>
      <c r="J22" s="470">
        <v>1469.1755956412419</v>
      </c>
      <c r="K22" s="470">
        <v>188.35511704100432</v>
      </c>
      <c r="L22" s="470">
        <v>50.136170615338386</v>
      </c>
      <c r="M22" s="470">
        <v>1.7872968249096961</v>
      </c>
      <c r="N22" s="470">
        <v>-6.5774235292623198</v>
      </c>
      <c r="O22" s="470">
        <v>-1.3257502130833212</v>
      </c>
      <c r="P22" s="470">
        <v>-4.7901267043526241</v>
      </c>
    </row>
    <row r="23" spans="1:16" ht="15" customHeight="1" x14ac:dyDescent="0.2">
      <c r="A23" s="422">
        <v>16</v>
      </c>
      <c r="B23" s="32" t="s">
        <v>2397</v>
      </c>
      <c r="C23" s="470">
        <v>248.97187740000007</v>
      </c>
      <c r="D23" s="470">
        <v>38.49645848524441</v>
      </c>
      <c r="E23" s="470">
        <v>19.561785748138913</v>
      </c>
      <c r="F23" s="470">
        <v>14.407568306074253</v>
      </c>
      <c r="G23" s="470">
        <v>0</v>
      </c>
      <c r="H23" s="470">
        <v>5.2263254430115342</v>
      </c>
      <c r="I23" s="470">
        <v>8.5882910523009599</v>
      </c>
      <c r="J23" s="470">
        <v>51.590605308501864</v>
      </c>
      <c r="K23" s="470">
        <v>12.286916178654758</v>
      </c>
      <c r="L23" s="470">
        <v>3.7060866275880677</v>
      </c>
      <c r="M23" s="470">
        <v>0.2570968938212071</v>
      </c>
      <c r="N23" s="470">
        <v>-1.2198327007558589</v>
      </c>
      <c r="O23" s="470">
        <v>-0.14353559916086711</v>
      </c>
      <c r="P23" s="470">
        <v>-0.96273580693465199</v>
      </c>
    </row>
    <row r="24" spans="1:16" ht="15" customHeight="1" thickBot="1" x14ac:dyDescent="0.25">
      <c r="A24" s="422">
        <v>17</v>
      </c>
      <c r="B24" s="478" t="s">
        <v>2398</v>
      </c>
      <c r="C24" s="479">
        <v>490.87814744000002</v>
      </c>
      <c r="D24" s="479">
        <v>56.19559398786118</v>
      </c>
      <c r="E24" s="479">
        <v>39.168803729053046</v>
      </c>
      <c r="F24" s="479">
        <v>99.151634171345705</v>
      </c>
      <c r="G24" s="479">
        <v>2.7513385099999996</v>
      </c>
      <c r="H24" s="479">
        <v>9.4004213986534424</v>
      </c>
      <c r="I24" s="479">
        <v>61.013152249672665</v>
      </c>
      <c r="J24" s="479">
        <v>70.060217995116261</v>
      </c>
      <c r="K24" s="479">
        <v>66.194000153470995</v>
      </c>
      <c r="L24" s="479">
        <v>9.7381679802770744</v>
      </c>
      <c r="M24" s="479">
        <v>0.43996988235280965</v>
      </c>
      <c r="N24" s="479">
        <v>-1.3751349088711839</v>
      </c>
      <c r="O24" s="479">
        <v>-0.2797539148244686</v>
      </c>
      <c r="P24" s="479">
        <v>-0.9351650265183743</v>
      </c>
    </row>
    <row r="25" spans="1:16" ht="15" customHeight="1" x14ac:dyDescent="0.2">
      <c r="A25" s="422">
        <v>18</v>
      </c>
      <c r="B25" s="32" t="s">
        <v>2399</v>
      </c>
      <c r="C25" s="473">
        <v>47487.002555617139</v>
      </c>
      <c r="D25" s="473">
        <v>545.37408343995548</v>
      </c>
      <c r="E25" s="473">
        <v>148.31215118550014</v>
      </c>
      <c r="F25" s="473">
        <v>2556.4015887486057</v>
      </c>
      <c r="G25" s="473">
        <v>11.925007154504522</v>
      </c>
      <c r="H25" s="473">
        <v>3.7861379078068569</v>
      </c>
      <c r="I25" s="473">
        <v>0</v>
      </c>
      <c r="J25" s="473">
        <v>3262.0128305285652</v>
      </c>
      <c r="K25" s="473">
        <v>0</v>
      </c>
      <c r="L25" s="473">
        <v>360.03596642499207</v>
      </c>
      <c r="M25" s="473">
        <v>106.41054436408668</v>
      </c>
      <c r="N25" s="473">
        <v>-24.571324709201868</v>
      </c>
      <c r="O25" s="473">
        <v>-2.1273753960051893</v>
      </c>
      <c r="P25" s="473">
        <v>-21.391813045145803</v>
      </c>
    </row>
    <row r="26" spans="1:16" ht="15" customHeight="1" x14ac:dyDescent="0.2">
      <c r="A26" s="422">
        <v>19</v>
      </c>
      <c r="B26" s="472" t="s">
        <v>2400</v>
      </c>
      <c r="C26" s="470">
        <v>14218.708313003961</v>
      </c>
      <c r="D26" s="470">
        <v>714.71469150117775</v>
      </c>
      <c r="E26" s="470">
        <v>527.23488378829109</v>
      </c>
      <c r="F26" s="470">
        <v>993.90086516241479</v>
      </c>
      <c r="G26" s="470">
        <v>4.7141019306219603</v>
      </c>
      <c r="H26" s="470">
        <v>4.9997139724338915</v>
      </c>
      <c r="I26" s="470">
        <v>0</v>
      </c>
      <c r="J26" s="470">
        <v>2240.5645423825054</v>
      </c>
      <c r="K26" s="470">
        <v>0</v>
      </c>
      <c r="L26" s="470">
        <v>189.39110061374873</v>
      </c>
      <c r="M26" s="470">
        <v>97.279286230840796</v>
      </c>
      <c r="N26" s="470">
        <v>-34.48561069531457</v>
      </c>
      <c r="O26" s="470">
        <v>-3.7173112036278915</v>
      </c>
      <c r="P26" s="470">
        <v>-29.132219966308408</v>
      </c>
    </row>
  </sheetData>
  <mergeCells count="10">
    <mergeCell ref="B4:B7"/>
    <mergeCell ref="C4:P4"/>
    <mergeCell ref="D5:P5"/>
    <mergeCell ref="D6:H6"/>
    <mergeCell ref="I6:I7"/>
    <mergeCell ref="J6:J7"/>
    <mergeCell ref="K6:K7"/>
    <mergeCell ref="L6:L7"/>
    <mergeCell ref="M6:M7"/>
    <mergeCell ref="N6:P6"/>
  </mergeCells>
  <hyperlinks>
    <hyperlink ref="R1" location="Index!A1" display="Index" xr:uid="{51ED6E1A-C4EE-41AE-A1B5-415C1FC7F7F4}"/>
  </hyperlinks>
  <pageMargins left="0.7" right="0.7" top="0.75" bottom="0.75" header="0.3" footer="0.3"/>
  <pageSetup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85EA1-850C-4BF2-AD9D-9E7C5E0AD3D3}">
  <sheetPr codeName="Sheet96"/>
  <dimension ref="A1:R26"/>
  <sheetViews>
    <sheetView zoomScaleNormal="100" workbookViewId="0"/>
  </sheetViews>
  <sheetFormatPr defaultColWidth="8.85546875" defaultRowHeight="15" customHeight="1" x14ac:dyDescent="0.2"/>
  <cols>
    <col min="1" max="1" width="3" style="127" bestFit="1" customWidth="1"/>
    <col min="2" max="2" width="75.5703125" style="127" customWidth="1"/>
    <col min="3" max="3" width="8.85546875" style="127"/>
    <col min="4" max="4" width="16.42578125" style="127" bestFit="1" customWidth="1"/>
    <col min="5" max="10" width="16" style="127" customWidth="1"/>
    <col min="11" max="11" width="17.5703125" style="127" customWidth="1"/>
    <col min="12" max="12" width="14.140625" style="127" bestFit="1" customWidth="1"/>
    <col min="13" max="13" width="12" style="127" customWidth="1"/>
    <col min="14" max="14" width="8.85546875" style="127"/>
    <col min="15" max="15" width="13.5703125" style="127" bestFit="1" customWidth="1"/>
    <col min="16" max="16" width="13" style="127" bestFit="1" customWidth="1"/>
    <col min="17" max="16384" width="8.85546875" style="127"/>
  </cols>
  <sheetData>
    <row r="1" spans="1:18" ht="15" customHeight="1" x14ac:dyDescent="0.2">
      <c r="A1" s="1" t="s">
        <v>2382</v>
      </c>
      <c r="B1" s="263"/>
      <c r="C1" s="1"/>
      <c r="D1" s="263"/>
      <c r="E1" s="263"/>
      <c r="F1" s="1"/>
      <c r="G1" s="263"/>
      <c r="H1" s="263"/>
      <c r="I1" s="1"/>
      <c r="J1" s="263"/>
      <c r="K1" s="263"/>
      <c r="L1" s="1"/>
      <c r="M1" s="263"/>
      <c r="N1" s="263"/>
      <c r="O1" s="1"/>
      <c r="P1" s="263"/>
      <c r="R1" s="1" t="s">
        <v>135</v>
      </c>
    </row>
    <row r="2" spans="1:18" ht="15" customHeight="1" x14ac:dyDescent="0.2">
      <c r="B2" s="317">
        <v>2025</v>
      </c>
    </row>
    <row r="3" spans="1:18" ht="15" customHeight="1" x14ac:dyDescent="0.2">
      <c r="B3" s="320" t="s">
        <v>299</v>
      </c>
      <c r="C3" s="321" t="s">
        <v>300</v>
      </c>
      <c r="D3" s="321" t="s">
        <v>301</v>
      </c>
      <c r="E3" s="321" t="s">
        <v>302</v>
      </c>
      <c r="F3" s="321" t="s">
        <v>361</v>
      </c>
      <c r="G3" s="321" t="s">
        <v>362</v>
      </c>
      <c r="H3" s="321" t="s">
        <v>363</v>
      </c>
      <c r="I3" s="321" t="s">
        <v>416</v>
      </c>
      <c r="J3" s="321" t="s">
        <v>2159</v>
      </c>
      <c r="K3" s="321" t="s">
        <v>2160</v>
      </c>
      <c r="L3" s="321" t="s">
        <v>2161</v>
      </c>
      <c r="M3" s="97" t="s">
        <v>2206</v>
      </c>
      <c r="N3" s="97" t="s">
        <v>2207</v>
      </c>
      <c r="O3" s="97" t="s">
        <v>2208</v>
      </c>
      <c r="P3" s="97" t="s">
        <v>2383</v>
      </c>
    </row>
    <row r="4" spans="1:18" ht="15" customHeight="1" x14ac:dyDescent="0.2">
      <c r="B4" s="1217" t="s">
        <v>2384</v>
      </c>
      <c r="C4" s="1400" t="s">
        <v>2212</v>
      </c>
      <c r="D4" s="1401"/>
      <c r="E4" s="1401"/>
      <c r="F4" s="1401"/>
      <c r="G4" s="1401"/>
      <c r="H4" s="1401"/>
      <c r="I4" s="1401"/>
      <c r="J4" s="1401"/>
      <c r="K4" s="1401"/>
      <c r="L4" s="1401"/>
      <c r="M4" s="1401"/>
      <c r="N4" s="1401"/>
      <c r="O4" s="1401"/>
      <c r="P4" s="1402"/>
    </row>
    <row r="5" spans="1:18" ht="15" customHeight="1" x14ac:dyDescent="0.2">
      <c r="B5" s="1218"/>
      <c r="C5" s="322"/>
      <c r="D5" s="1204" t="s">
        <v>2385</v>
      </c>
      <c r="E5" s="1205"/>
      <c r="F5" s="1205"/>
      <c r="G5" s="1205"/>
      <c r="H5" s="1205"/>
      <c r="I5" s="1205"/>
      <c r="J5" s="1205"/>
      <c r="K5" s="1205"/>
      <c r="L5" s="1205"/>
      <c r="M5" s="1205"/>
      <c r="N5" s="1205"/>
      <c r="O5" s="1205"/>
      <c r="P5" s="1206"/>
    </row>
    <row r="6" spans="1:18" ht="11.25" x14ac:dyDescent="0.2">
      <c r="B6" s="1218"/>
      <c r="C6" s="322"/>
      <c r="D6" s="1204" t="s">
        <v>2386</v>
      </c>
      <c r="E6" s="1205"/>
      <c r="F6" s="1205"/>
      <c r="G6" s="1205"/>
      <c r="H6" s="1206"/>
      <c r="I6" s="1403" t="s">
        <v>2387</v>
      </c>
      <c r="J6" s="1403" t="s">
        <v>2388</v>
      </c>
      <c r="K6" s="1241" t="s">
        <v>2389</v>
      </c>
      <c r="L6" s="1217" t="s">
        <v>2225</v>
      </c>
      <c r="M6" s="1217" t="s">
        <v>2226</v>
      </c>
      <c r="N6" s="1405" t="s">
        <v>1441</v>
      </c>
      <c r="O6" s="1406"/>
      <c r="P6" s="1407"/>
    </row>
    <row r="7" spans="1:18" ht="33.75" x14ac:dyDescent="0.2">
      <c r="B7" s="1219"/>
      <c r="C7" s="322"/>
      <c r="D7" s="236" t="s">
        <v>2216</v>
      </c>
      <c r="E7" s="236" t="s">
        <v>2217</v>
      </c>
      <c r="F7" s="236" t="s">
        <v>2218</v>
      </c>
      <c r="G7" s="236" t="s">
        <v>2219</v>
      </c>
      <c r="H7" s="295" t="s">
        <v>2220</v>
      </c>
      <c r="I7" s="1404"/>
      <c r="J7" s="1404"/>
      <c r="K7" s="1127"/>
      <c r="L7" s="1219"/>
      <c r="M7" s="1219"/>
      <c r="N7" s="323"/>
      <c r="O7" s="6" t="s">
        <v>2390</v>
      </c>
      <c r="P7" s="6" t="s">
        <v>2226</v>
      </c>
    </row>
    <row r="8" spans="1:18" ht="15" customHeight="1" x14ac:dyDescent="0.2">
      <c r="A8" s="422">
        <v>1</v>
      </c>
      <c r="B8" s="437" t="s">
        <v>2229</v>
      </c>
      <c r="C8" s="470">
        <v>2352.0083904099997</v>
      </c>
      <c r="D8" s="480">
        <v>195.42795164560431</v>
      </c>
      <c r="E8" s="480">
        <v>341.23731958797777</v>
      </c>
      <c r="F8" s="480">
        <v>4.1515287181650109</v>
      </c>
      <c r="G8" s="480">
        <v>3.9732799999999999</v>
      </c>
      <c r="H8" s="480">
        <v>6.1644112735438901</v>
      </c>
      <c r="I8" s="481">
        <v>358.58138590366519</v>
      </c>
      <c r="J8" s="481">
        <v>114.09318138159297</v>
      </c>
      <c r="K8" s="481">
        <v>72.115512666488883</v>
      </c>
      <c r="L8" s="481">
        <v>71.18893448521743</v>
      </c>
      <c r="M8" s="481">
        <v>0.86937772677396608</v>
      </c>
      <c r="N8" s="481">
        <v>-0.87632245492648353</v>
      </c>
      <c r="O8" s="480">
        <v>-0.41452734281408415</v>
      </c>
      <c r="P8" s="481">
        <v>-6.9447281525173666E-3</v>
      </c>
    </row>
    <row r="9" spans="1:18" ht="15" customHeight="1" x14ac:dyDescent="0.2">
      <c r="A9" s="422">
        <v>2</v>
      </c>
      <c r="B9" s="437" t="s">
        <v>2230</v>
      </c>
      <c r="C9" s="470">
        <v>519.77407835999998</v>
      </c>
      <c r="D9" s="480">
        <v>8.0958188959242605</v>
      </c>
      <c r="E9" s="480">
        <v>20.977080999999998</v>
      </c>
      <c r="F9" s="480">
        <v>170.43021244785456</v>
      </c>
      <c r="G9" s="480">
        <v>0</v>
      </c>
      <c r="H9" s="480">
        <v>10.327403561922919</v>
      </c>
      <c r="I9" s="481">
        <v>22.162455148613919</v>
      </c>
      <c r="J9" s="481">
        <v>6.1513426005949663</v>
      </c>
      <c r="K9" s="481">
        <v>171.18931459456994</v>
      </c>
      <c r="L9" s="481">
        <v>55.682450085593416</v>
      </c>
      <c r="M9" s="481">
        <v>0.12873496621445493</v>
      </c>
      <c r="N9" s="481">
        <v>-0.12873496621445493</v>
      </c>
      <c r="O9" s="480">
        <v>-0.11428179566416737</v>
      </c>
      <c r="P9" s="481">
        <v>0</v>
      </c>
    </row>
    <row r="10" spans="1:18" ht="15" customHeight="1" x14ac:dyDescent="0.2">
      <c r="A10" s="422">
        <v>3</v>
      </c>
      <c r="B10" s="437" t="s">
        <v>2236</v>
      </c>
      <c r="C10" s="470">
        <v>7367.7189633100006</v>
      </c>
      <c r="D10" s="480">
        <v>558.61988479940487</v>
      </c>
      <c r="E10" s="480">
        <v>199.03821350434976</v>
      </c>
      <c r="F10" s="480">
        <v>2.0222736191273336</v>
      </c>
      <c r="G10" s="480">
        <v>3.4423970032928809E-4</v>
      </c>
      <c r="H10" s="480">
        <v>2.389127837283592</v>
      </c>
      <c r="I10" s="481">
        <v>291.07140602441831</v>
      </c>
      <c r="J10" s="481">
        <v>137.25593533039731</v>
      </c>
      <c r="K10" s="481">
        <v>331.3533748077669</v>
      </c>
      <c r="L10" s="481">
        <v>144.86944905793956</v>
      </c>
      <c r="M10" s="481">
        <v>10.420063822677067</v>
      </c>
      <c r="N10" s="481">
        <v>-11.657437759351666</v>
      </c>
      <c r="O10" s="480">
        <v>-2.589927958838111</v>
      </c>
      <c r="P10" s="481">
        <v>-7.2373739366745999</v>
      </c>
    </row>
    <row r="11" spans="1:18" ht="15" customHeight="1" x14ac:dyDescent="0.2">
      <c r="A11" s="422">
        <v>4</v>
      </c>
      <c r="B11" s="437" t="s">
        <v>2261</v>
      </c>
      <c r="C11" s="470">
        <v>1402.0844069499999</v>
      </c>
      <c r="D11" s="480">
        <v>64.238301390816076</v>
      </c>
      <c r="E11" s="480">
        <v>37.333241734897292</v>
      </c>
      <c r="F11" s="480">
        <v>411.70383396439377</v>
      </c>
      <c r="G11" s="480">
        <v>0</v>
      </c>
      <c r="H11" s="480">
        <v>10.189727425038674</v>
      </c>
      <c r="I11" s="481">
        <v>254.35347823106002</v>
      </c>
      <c r="J11" s="481">
        <v>20.49740021627991</v>
      </c>
      <c r="K11" s="481">
        <v>239.42449864276728</v>
      </c>
      <c r="L11" s="481">
        <v>8.6811328717057883</v>
      </c>
      <c r="M11" s="481">
        <v>1.5091925713129921</v>
      </c>
      <c r="N11" s="481">
        <v>-1.7432712349052921</v>
      </c>
      <c r="O11" s="480">
        <v>-0.35934953529498281</v>
      </c>
      <c r="P11" s="481">
        <v>-1.2340786635923002</v>
      </c>
    </row>
    <row r="12" spans="1:18" ht="15" customHeight="1" x14ac:dyDescent="0.2">
      <c r="A12" s="422">
        <v>5</v>
      </c>
      <c r="B12" s="437" t="s">
        <v>2266</v>
      </c>
      <c r="C12" s="470">
        <v>477.84126610000004</v>
      </c>
      <c r="D12" s="480">
        <v>26.008725165986327</v>
      </c>
      <c r="E12" s="480">
        <v>17.772137550320014</v>
      </c>
      <c r="F12" s="480">
        <v>0</v>
      </c>
      <c r="G12" s="480">
        <v>0</v>
      </c>
      <c r="H12" s="480">
        <v>3.9534935512587426</v>
      </c>
      <c r="I12" s="481">
        <v>0.43919813617361131</v>
      </c>
      <c r="J12" s="481">
        <v>14.182622937959813</v>
      </c>
      <c r="K12" s="481">
        <v>29.159041642172919</v>
      </c>
      <c r="L12" s="481">
        <v>1.3736810723423052</v>
      </c>
      <c r="M12" s="481">
        <v>7.4612150268530075E-2</v>
      </c>
      <c r="N12" s="481">
        <v>-7.468944347174318E-2</v>
      </c>
      <c r="O12" s="480">
        <v>-6.2899340874269807E-2</v>
      </c>
      <c r="P12" s="481">
        <v>-7.7293203213109094E-5</v>
      </c>
    </row>
    <row r="13" spans="1:18" ht="15" customHeight="1" x14ac:dyDescent="0.2">
      <c r="A13" s="422">
        <v>6</v>
      </c>
      <c r="B13" s="437" t="s">
        <v>2267</v>
      </c>
      <c r="C13" s="470">
        <v>2398.7431172700008</v>
      </c>
      <c r="D13" s="480">
        <v>252.60746138694435</v>
      </c>
      <c r="E13" s="480">
        <v>196.79853639095467</v>
      </c>
      <c r="F13" s="480">
        <v>1.1136525070398855</v>
      </c>
      <c r="G13" s="480">
        <v>0</v>
      </c>
      <c r="H13" s="480">
        <v>4.3595984259438092</v>
      </c>
      <c r="I13" s="481">
        <v>149.25557643422007</v>
      </c>
      <c r="J13" s="481">
        <v>85.603859859191431</v>
      </c>
      <c r="K13" s="481">
        <v>216.66021399152726</v>
      </c>
      <c r="L13" s="481">
        <v>57.372455622573227</v>
      </c>
      <c r="M13" s="481">
        <v>1.9150467218590044</v>
      </c>
      <c r="N13" s="481">
        <v>-4.5270722107198385</v>
      </c>
      <c r="O13" s="480">
        <v>-1.6007560408224923</v>
      </c>
      <c r="P13" s="481">
        <v>-2.6120254888608345</v>
      </c>
    </row>
    <row r="14" spans="1:18" ht="15" customHeight="1" x14ac:dyDescent="0.2">
      <c r="A14" s="422">
        <v>7</v>
      </c>
      <c r="B14" s="437" t="s">
        <v>2271</v>
      </c>
      <c r="C14" s="470">
        <v>10759.158877949998</v>
      </c>
      <c r="D14" s="480">
        <v>900.06908312466419</v>
      </c>
      <c r="E14" s="480">
        <v>322.49864715165307</v>
      </c>
      <c r="F14" s="480">
        <v>5.333732413460492</v>
      </c>
      <c r="G14" s="480">
        <v>0</v>
      </c>
      <c r="H14" s="480">
        <v>2.597787734696031</v>
      </c>
      <c r="I14" s="481">
        <v>364.89460976496576</v>
      </c>
      <c r="J14" s="481">
        <v>528.39557126703994</v>
      </c>
      <c r="K14" s="481">
        <v>334.61128165777149</v>
      </c>
      <c r="L14" s="481">
        <v>168.23597720808269</v>
      </c>
      <c r="M14" s="481">
        <v>11.593296619793779</v>
      </c>
      <c r="N14" s="481">
        <v>-17.937273499645677</v>
      </c>
      <c r="O14" s="480">
        <v>-4.3114925299647204</v>
      </c>
      <c r="P14" s="481">
        <v>-12.343976879851896</v>
      </c>
    </row>
    <row r="15" spans="1:18" ht="15" customHeight="1" x14ac:dyDescent="0.2">
      <c r="A15" s="422">
        <v>8</v>
      </c>
      <c r="B15" s="437" t="s">
        <v>2272</v>
      </c>
      <c r="C15" s="470">
        <v>3699.2983893400005</v>
      </c>
      <c r="D15" s="480">
        <v>358.63260388246346</v>
      </c>
      <c r="E15" s="480">
        <v>228.21043730743281</v>
      </c>
      <c r="F15" s="480">
        <v>21.39364406881759</v>
      </c>
      <c r="G15" s="480">
        <v>0.41184965458037065</v>
      </c>
      <c r="H15" s="480">
        <v>4.5743040373368506</v>
      </c>
      <c r="I15" s="481">
        <v>216.79994018493352</v>
      </c>
      <c r="J15" s="481">
        <v>156.46268590281656</v>
      </c>
      <c r="K15" s="481">
        <v>235.38590882554416</v>
      </c>
      <c r="L15" s="481">
        <v>64.946738013499896</v>
      </c>
      <c r="M15" s="481">
        <v>0.86739027140377989</v>
      </c>
      <c r="N15" s="481">
        <v>-1.0954527420273255</v>
      </c>
      <c r="O15" s="480">
        <v>-0.53521261169720469</v>
      </c>
      <c r="P15" s="481">
        <v>-0.22806247062354582</v>
      </c>
    </row>
    <row r="16" spans="1:18" ht="15" customHeight="1" x14ac:dyDescent="0.2">
      <c r="A16" s="422">
        <v>9</v>
      </c>
      <c r="B16" s="32" t="s">
        <v>2278</v>
      </c>
      <c r="C16" s="470">
        <v>1403.00643771</v>
      </c>
      <c r="D16" s="480">
        <v>95.76196471391539</v>
      </c>
      <c r="E16" s="480">
        <v>98.025387863677111</v>
      </c>
      <c r="F16" s="480">
        <v>0.79593162801249562</v>
      </c>
      <c r="G16" s="480">
        <v>0</v>
      </c>
      <c r="H16" s="480">
        <v>5.5336709093529066</v>
      </c>
      <c r="I16" s="481">
        <v>45.401467143994779</v>
      </c>
      <c r="J16" s="481">
        <v>124.59068965489516</v>
      </c>
      <c r="K16" s="481">
        <v>24.591127406715067</v>
      </c>
      <c r="L16" s="481">
        <v>15.661574225746431</v>
      </c>
      <c r="M16" s="481">
        <v>0.23949342949649452</v>
      </c>
      <c r="N16" s="481">
        <v>-0.3739364301696696</v>
      </c>
      <c r="O16" s="480">
        <v>-5.6913356725148578E-2</v>
      </c>
      <c r="P16" s="481">
        <v>-0.13444300067317508</v>
      </c>
    </row>
    <row r="17" spans="1:16" ht="15" customHeight="1" x14ac:dyDescent="0.2">
      <c r="A17" s="422">
        <v>10</v>
      </c>
      <c r="B17" s="437" t="s">
        <v>2391</v>
      </c>
      <c r="C17" s="470">
        <v>1971.6158094800001</v>
      </c>
      <c r="D17" s="480">
        <v>98.731083726822575</v>
      </c>
      <c r="E17" s="480">
        <v>25.658235003347372</v>
      </c>
      <c r="F17" s="480">
        <v>0</v>
      </c>
      <c r="G17" s="480">
        <v>0</v>
      </c>
      <c r="H17" s="480">
        <v>2.9685677702294346</v>
      </c>
      <c r="I17" s="481">
        <v>32.143885788238343</v>
      </c>
      <c r="J17" s="481">
        <v>31.574330869016539</v>
      </c>
      <c r="K17" s="481">
        <v>60.671102072915048</v>
      </c>
      <c r="L17" s="481">
        <v>31.92375048861312</v>
      </c>
      <c r="M17" s="481">
        <v>2.0147380345882828</v>
      </c>
      <c r="N17" s="481">
        <v>-3.0424308708329946</v>
      </c>
      <c r="O17" s="480">
        <v>-0.79888581145627657</v>
      </c>
      <c r="P17" s="481">
        <v>-2.0276928362447117</v>
      </c>
    </row>
    <row r="18" spans="1:16" ht="15" customHeight="1" x14ac:dyDescent="0.2">
      <c r="A18" s="422">
        <v>11</v>
      </c>
      <c r="B18" s="437" t="s">
        <v>2392</v>
      </c>
      <c r="C18" s="470">
        <v>1047.0393213100001</v>
      </c>
      <c r="D18" s="480">
        <v>87.318521827729072</v>
      </c>
      <c r="E18" s="480">
        <v>50.056567489036439</v>
      </c>
      <c r="F18" s="480">
        <v>0</v>
      </c>
      <c r="G18" s="480">
        <v>8.4814000000000001E-2</v>
      </c>
      <c r="H18" s="480">
        <v>4.1801489810890544</v>
      </c>
      <c r="I18" s="481">
        <v>60.93357166514528</v>
      </c>
      <c r="J18" s="481">
        <v>38.26032799583713</v>
      </c>
      <c r="K18" s="481">
        <v>38.266003655783109</v>
      </c>
      <c r="L18" s="481">
        <v>10.447334527055041</v>
      </c>
      <c r="M18" s="481">
        <v>0.53046191078330973</v>
      </c>
      <c r="N18" s="481">
        <v>-0.95211725285561033</v>
      </c>
      <c r="O18" s="480">
        <v>-0.31418034496101366</v>
      </c>
      <c r="P18" s="481">
        <v>-0.42165534207230054</v>
      </c>
    </row>
    <row r="19" spans="1:16" ht="15" customHeight="1" x14ac:dyDescent="0.2">
      <c r="A19" s="422">
        <v>12</v>
      </c>
      <c r="B19" s="437" t="s">
        <v>2393</v>
      </c>
      <c r="C19" s="470">
        <v>2974.0668057799999</v>
      </c>
      <c r="D19" s="480">
        <v>287.23323374821251</v>
      </c>
      <c r="E19" s="480">
        <v>101.09319153450325</v>
      </c>
      <c r="F19" s="480">
        <v>0.1443318352596559</v>
      </c>
      <c r="G19" s="480">
        <v>0</v>
      </c>
      <c r="H19" s="480">
        <v>3.7309504196822494</v>
      </c>
      <c r="I19" s="481">
        <v>200.15700423456323</v>
      </c>
      <c r="J19" s="481">
        <v>88.554333819414211</v>
      </c>
      <c r="K19" s="481">
        <v>99.759419063997854</v>
      </c>
      <c r="L19" s="481">
        <v>36.458419543080616</v>
      </c>
      <c r="M19" s="481">
        <v>1.3373463947577591</v>
      </c>
      <c r="N19" s="481">
        <v>-1.828169211988717</v>
      </c>
      <c r="O19" s="480">
        <v>-0.90710405509699499</v>
      </c>
      <c r="P19" s="481">
        <v>-0.49082281723095783</v>
      </c>
    </row>
    <row r="20" spans="1:16" ht="15" customHeight="1" x14ac:dyDescent="0.2">
      <c r="A20" s="422">
        <v>13</v>
      </c>
      <c r="B20" s="437" t="s">
        <v>2394</v>
      </c>
      <c r="C20" s="470">
        <v>4.3100000000000001E-4</v>
      </c>
      <c r="D20" s="480">
        <v>1.6882234465158294E-4</v>
      </c>
      <c r="E20" s="480">
        <v>0</v>
      </c>
      <c r="F20" s="480">
        <v>0</v>
      </c>
      <c r="G20" s="480">
        <v>0</v>
      </c>
      <c r="H20" s="480">
        <v>0.10644585995353277</v>
      </c>
      <c r="I20" s="481">
        <v>7.8235191528853946E-5</v>
      </c>
      <c r="J20" s="481">
        <v>2.6234046026977456E-5</v>
      </c>
      <c r="K20" s="481">
        <v>6.4353107095751536E-5</v>
      </c>
      <c r="L20" s="481">
        <v>0</v>
      </c>
      <c r="M20" s="481">
        <v>4.6819019052237603E-6</v>
      </c>
      <c r="N20" s="481">
        <v>-4.6819019052237603E-6</v>
      </c>
      <c r="O20" s="480">
        <v>0</v>
      </c>
      <c r="P20" s="481">
        <v>0</v>
      </c>
    </row>
    <row r="21" spans="1:16" ht="15" customHeight="1" x14ac:dyDescent="0.2">
      <c r="A21" s="422">
        <v>14</v>
      </c>
      <c r="B21" s="437" t="s">
        <v>2395</v>
      </c>
      <c r="C21" s="470">
        <v>138.19060486000001</v>
      </c>
      <c r="D21" s="480">
        <v>14.865241934550438</v>
      </c>
      <c r="E21" s="480">
        <v>7.5863614108022999</v>
      </c>
      <c r="F21" s="480">
        <v>0</v>
      </c>
      <c r="G21" s="480">
        <v>0</v>
      </c>
      <c r="H21" s="480">
        <v>4.4033734588816467</v>
      </c>
      <c r="I21" s="481">
        <v>9.4567527630800985</v>
      </c>
      <c r="J21" s="481">
        <v>8.1776350390154295</v>
      </c>
      <c r="K21" s="481">
        <v>4.8172155432572108</v>
      </c>
      <c r="L21" s="481">
        <v>0.2382143276506892</v>
      </c>
      <c r="M21" s="481">
        <v>1.5643179432753656E-2</v>
      </c>
      <c r="N21" s="481">
        <v>-1.532626523822217</v>
      </c>
      <c r="O21" s="480">
        <v>-3.2599607474996378E-3</v>
      </c>
      <c r="P21" s="481">
        <v>-1.5169833443894634</v>
      </c>
    </row>
    <row r="22" spans="1:16" ht="15" customHeight="1" x14ac:dyDescent="0.2">
      <c r="A22" s="422">
        <v>15</v>
      </c>
      <c r="B22" s="437" t="s">
        <v>2396</v>
      </c>
      <c r="C22" s="470">
        <v>1779.2127612699999</v>
      </c>
      <c r="D22" s="480">
        <v>61.683734172933796</v>
      </c>
      <c r="E22" s="480">
        <v>108.74454618737933</v>
      </c>
      <c r="F22" s="480">
        <v>46.899201310193902</v>
      </c>
      <c r="G22" s="480">
        <v>4.5178729668783326</v>
      </c>
      <c r="H22" s="480">
        <v>7.8589711065197694</v>
      </c>
      <c r="I22" s="481">
        <v>43.837826597813383</v>
      </c>
      <c r="J22" s="481">
        <v>131.18491465954415</v>
      </c>
      <c r="K22" s="481">
        <v>46.822613380027839</v>
      </c>
      <c r="L22" s="481">
        <v>55.591616575103224</v>
      </c>
      <c r="M22" s="481">
        <v>0.23002099269639875</v>
      </c>
      <c r="N22" s="481">
        <v>-0.26988590637271714</v>
      </c>
      <c r="O22" s="480">
        <v>-0.12763626471695808</v>
      </c>
      <c r="P22" s="481">
        <v>-3.9864913676318385E-2</v>
      </c>
    </row>
    <row r="23" spans="1:16" ht="15" customHeight="1" x14ac:dyDescent="0.2">
      <c r="A23" s="422">
        <v>16</v>
      </c>
      <c r="B23" s="437" t="s">
        <v>2397</v>
      </c>
      <c r="C23" s="470">
        <v>487.86214719000003</v>
      </c>
      <c r="D23" s="480">
        <v>62.353092969189483</v>
      </c>
      <c r="E23" s="480">
        <v>23.200026712184616</v>
      </c>
      <c r="F23" s="480">
        <v>0.21573200000000001</v>
      </c>
      <c r="G23" s="480">
        <v>0</v>
      </c>
      <c r="H23" s="480">
        <v>4.9955650963083764</v>
      </c>
      <c r="I23" s="481">
        <v>42.740189599723685</v>
      </c>
      <c r="J23" s="481">
        <v>33.797363252254875</v>
      </c>
      <c r="K23" s="481">
        <v>9.2312988293955094</v>
      </c>
      <c r="L23" s="481">
        <v>35.465319780773086</v>
      </c>
      <c r="M23" s="481">
        <v>2.3523471034882859</v>
      </c>
      <c r="N23" s="475">
        <v>-2.3549303265379415</v>
      </c>
      <c r="O23" s="475">
        <v>-2.3234710869437998</v>
      </c>
      <c r="P23" s="475">
        <v>-2.5832230496556723E-3</v>
      </c>
    </row>
    <row r="24" spans="1:16" ht="15" customHeight="1" thickBot="1" x14ac:dyDescent="0.25">
      <c r="A24" s="422">
        <v>17</v>
      </c>
      <c r="B24" s="471" t="s">
        <v>2398</v>
      </c>
      <c r="C24" s="479">
        <v>800.37123982999992</v>
      </c>
      <c r="D24" s="482">
        <v>13.280079519860452</v>
      </c>
      <c r="E24" s="482">
        <v>29.184001685257108</v>
      </c>
      <c r="F24" s="482">
        <v>5.9776960581737342</v>
      </c>
      <c r="G24" s="482">
        <v>0</v>
      </c>
      <c r="H24" s="482">
        <v>7.9447699284762923</v>
      </c>
      <c r="I24" s="482">
        <v>6.8759330471755948</v>
      </c>
      <c r="J24" s="482">
        <v>13.864769629041843</v>
      </c>
      <c r="K24" s="482">
        <v>27.701074587073862</v>
      </c>
      <c r="L24" s="482">
        <v>21.689458974220322</v>
      </c>
      <c r="M24" s="482">
        <v>0.11617302091393787</v>
      </c>
      <c r="N24" s="482">
        <v>-0.29535462477605878</v>
      </c>
      <c r="O24" s="482">
        <v>-7.9482763774071763E-2</v>
      </c>
      <c r="P24" s="482">
        <v>-0.1791816038621209</v>
      </c>
    </row>
    <row r="25" spans="1:16" ht="15" customHeight="1" x14ac:dyDescent="0.2">
      <c r="A25" s="422">
        <v>18</v>
      </c>
      <c r="B25" s="472" t="s">
        <v>2399</v>
      </c>
      <c r="C25" s="473">
        <v>134193.63026901879</v>
      </c>
      <c r="D25" s="475">
        <v>110.5175922217682</v>
      </c>
      <c r="E25" s="475">
        <v>28.896444324825264</v>
      </c>
      <c r="F25" s="475">
        <v>7198.995804826759</v>
      </c>
      <c r="G25" s="475">
        <v>0.23786598167827772</v>
      </c>
      <c r="H25" s="475">
        <v>10.535782335976915</v>
      </c>
      <c r="I25" s="475">
        <v>4029.906577693348</v>
      </c>
      <c r="J25" s="475">
        <v>3260.7508715535887</v>
      </c>
      <c r="K25" s="475">
        <v>47.990258108094707</v>
      </c>
      <c r="L25" s="475">
        <v>914.26070525465241</v>
      </c>
      <c r="M25" s="475">
        <v>29.967253579399426</v>
      </c>
      <c r="N25" s="476">
        <v>-11.813119645790545</v>
      </c>
      <c r="O25" s="483">
        <v>-9.659773260547956</v>
      </c>
      <c r="P25" s="476">
        <v>-1.487433742992055</v>
      </c>
    </row>
    <row r="26" spans="1:16" ht="15" customHeight="1" x14ac:dyDescent="0.2">
      <c r="A26" s="422">
        <v>19</v>
      </c>
      <c r="B26" s="437" t="s">
        <v>2400</v>
      </c>
      <c r="C26" s="470">
        <v>27666.448365582575</v>
      </c>
      <c r="D26" s="480">
        <v>1006.6734693671306</v>
      </c>
      <c r="E26" s="480">
        <v>561.01696378555039</v>
      </c>
      <c r="F26" s="480">
        <v>101.70657619557689</v>
      </c>
      <c r="G26" s="480">
        <v>0</v>
      </c>
      <c r="H26" s="470">
        <v>2.0141537996020338</v>
      </c>
      <c r="I26" s="481">
        <v>624.86722191126205</v>
      </c>
      <c r="J26" s="481">
        <v>952.79136709724514</v>
      </c>
      <c r="K26" s="481">
        <v>91.73842033975076</v>
      </c>
      <c r="L26" s="481">
        <v>296.73044255960423</v>
      </c>
      <c r="M26" s="481">
        <v>4.781292082634665</v>
      </c>
      <c r="N26" s="481">
        <v>-2.8152622843182411</v>
      </c>
      <c r="O26" s="480">
        <v>-1.7464809147381188</v>
      </c>
      <c r="P26" s="481">
        <v>-0.66572711853046929</v>
      </c>
    </row>
  </sheetData>
  <mergeCells count="10">
    <mergeCell ref="N6:P6"/>
    <mergeCell ref="B4:B7"/>
    <mergeCell ref="C4:P4"/>
    <mergeCell ref="D5:P5"/>
    <mergeCell ref="D6:H6"/>
    <mergeCell ref="I6:I7"/>
    <mergeCell ref="J6:J7"/>
    <mergeCell ref="K6:K7"/>
    <mergeCell ref="L6:L7"/>
    <mergeCell ref="M6:M7"/>
  </mergeCells>
  <hyperlinks>
    <hyperlink ref="R1" location="Index!A1" display="Index" xr:uid="{FAC0358A-3D50-4957-9182-F5AEAAF04728}"/>
  </hyperlinks>
  <pageMargins left="0.7" right="0.7" top="0.75" bottom="0.75" header="0.3" footer="0.3"/>
  <pageSetup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C95FD-4EDC-4515-A926-0C62A5138607}">
  <sheetPr codeName="Sheet97"/>
  <dimension ref="A1:R33"/>
  <sheetViews>
    <sheetView zoomScaleNormal="100" workbookViewId="0"/>
  </sheetViews>
  <sheetFormatPr defaultColWidth="8.85546875" defaultRowHeight="15" customHeight="1" x14ac:dyDescent="0.2"/>
  <cols>
    <col min="1" max="1" width="3" style="127" bestFit="1" customWidth="1"/>
    <col min="2" max="2" width="75.5703125" style="127" customWidth="1"/>
    <col min="3" max="3" width="8.85546875" style="127"/>
    <col min="4" max="4" width="16.42578125" style="127" bestFit="1" customWidth="1"/>
    <col min="5" max="10" width="16" style="127" customWidth="1"/>
    <col min="11" max="11" width="17.5703125" style="127" customWidth="1"/>
    <col min="12" max="12" width="14.140625" style="127" bestFit="1" customWidth="1"/>
    <col min="13" max="13" width="13" style="127" customWidth="1"/>
    <col min="14" max="14" width="8.85546875" style="127"/>
    <col min="15" max="15" width="13.5703125" style="127" bestFit="1" customWidth="1"/>
    <col min="16" max="16" width="13" style="127" bestFit="1" customWidth="1"/>
    <col min="17" max="16384" width="8.85546875" style="127"/>
  </cols>
  <sheetData>
    <row r="1" spans="1:18" ht="15" customHeight="1" x14ac:dyDescent="0.2">
      <c r="A1" s="1" t="s">
        <v>2382</v>
      </c>
      <c r="B1" s="263"/>
      <c r="C1" s="1"/>
      <c r="D1" s="263"/>
      <c r="E1" s="263"/>
      <c r="F1" s="1"/>
      <c r="G1" s="263"/>
      <c r="H1" s="263"/>
      <c r="I1" s="1"/>
      <c r="J1" s="263"/>
      <c r="K1" s="263"/>
      <c r="L1" s="1"/>
      <c r="M1" s="263"/>
      <c r="N1" s="263"/>
      <c r="O1" s="1"/>
      <c r="P1" s="263"/>
      <c r="R1" s="1" t="s">
        <v>135</v>
      </c>
    </row>
    <row r="2" spans="1:18" ht="15" customHeight="1" x14ac:dyDescent="0.2">
      <c r="B2" s="317">
        <v>2025</v>
      </c>
    </row>
    <row r="3" spans="1:18" ht="15" customHeight="1" x14ac:dyDescent="0.2">
      <c r="B3" s="320" t="s">
        <v>299</v>
      </c>
      <c r="C3" s="321" t="s">
        <v>300</v>
      </c>
      <c r="D3" s="321" t="s">
        <v>301</v>
      </c>
      <c r="E3" s="321" t="s">
        <v>302</v>
      </c>
      <c r="F3" s="321" t="s">
        <v>361</v>
      </c>
      <c r="G3" s="321" t="s">
        <v>362</v>
      </c>
      <c r="H3" s="321" t="s">
        <v>363</v>
      </c>
      <c r="I3" s="321" t="s">
        <v>416</v>
      </c>
      <c r="J3" s="321" t="s">
        <v>2159</v>
      </c>
      <c r="K3" s="321" t="s">
        <v>2160</v>
      </c>
      <c r="L3" s="321" t="s">
        <v>2161</v>
      </c>
      <c r="M3" s="97" t="s">
        <v>2206</v>
      </c>
      <c r="N3" s="97" t="s">
        <v>2207</v>
      </c>
      <c r="O3" s="97" t="s">
        <v>2208</v>
      </c>
      <c r="P3" s="97" t="s">
        <v>2383</v>
      </c>
    </row>
    <row r="4" spans="1:18" ht="15" customHeight="1" x14ac:dyDescent="0.2">
      <c r="B4" s="1217" t="s">
        <v>2384</v>
      </c>
      <c r="C4" s="1400" t="s">
        <v>2212</v>
      </c>
      <c r="D4" s="1401"/>
      <c r="E4" s="1401"/>
      <c r="F4" s="1401"/>
      <c r="G4" s="1401"/>
      <c r="H4" s="1401"/>
      <c r="I4" s="1401"/>
      <c r="J4" s="1401"/>
      <c r="K4" s="1401"/>
      <c r="L4" s="1401"/>
      <c r="M4" s="1401"/>
      <c r="N4" s="1401"/>
      <c r="O4" s="1401"/>
      <c r="P4" s="1402"/>
    </row>
    <row r="5" spans="1:18" ht="15" customHeight="1" x14ac:dyDescent="0.2">
      <c r="B5" s="1218"/>
      <c r="C5" s="322"/>
      <c r="D5" s="1204" t="s">
        <v>2385</v>
      </c>
      <c r="E5" s="1205"/>
      <c r="F5" s="1205"/>
      <c r="G5" s="1205"/>
      <c r="H5" s="1205"/>
      <c r="I5" s="1205"/>
      <c r="J5" s="1205"/>
      <c r="K5" s="1205"/>
      <c r="L5" s="1205"/>
      <c r="M5" s="1205"/>
      <c r="N5" s="1205"/>
      <c r="O5" s="1205"/>
      <c r="P5" s="1206"/>
    </row>
    <row r="6" spans="1:18" ht="33.6" customHeight="1" x14ac:dyDescent="0.2">
      <c r="B6" s="1218"/>
      <c r="C6" s="322"/>
      <c r="D6" s="1204" t="s">
        <v>2386</v>
      </c>
      <c r="E6" s="1205"/>
      <c r="F6" s="1205"/>
      <c r="G6" s="1205"/>
      <c r="H6" s="1206"/>
      <c r="I6" s="1403" t="s">
        <v>2387</v>
      </c>
      <c r="J6" s="1403" t="s">
        <v>2388</v>
      </c>
      <c r="K6" s="1241" t="s">
        <v>2389</v>
      </c>
      <c r="L6" s="1217" t="s">
        <v>2225</v>
      </c>
      <c r="M6" s="1217" t="s">
        <v>2226</v>
      </c>
      <c r="N6" s="1242" t="s">
        <v>1441</v>
      </c>
      <c r="O6" s="1408"/>
      <c r="P6" s="1409"/>
    </row>
    <row r="7" spans="1:18" ht="33.75" x14ac:dyDescent="0.2">
      <c r="B7" s="1219"/>
      <c r="C7" s="322"/>
      <c r="D7" s="236" t="s">
        <v>2216</v>
      </c>
      <c r="E7" s="236" t="s">
        <v>2217</v>
      </c>
      <c r="F7" s="236" t="s">
        <v>2218</v>
      </c>
      <c r="G7" s="236" t="s">
        <v>2219</v>
      </c>
      <c r="H7" s="295" t="s">
        <v>2220</v>
      </c>
      <c r="I7" s="1404"/>
      <c r="J7" s="1404"/>
      <c r="K7" s="1127"/>
      <c r="L7" s="1219"/>
      <c r="M7" s="1219"/>
      <c r="N7" s="323"/>
      <c r="O7" s="6" t="s">
        <v>2390</v>
      </c>
      <c r="P7" s="6" t="s">
        <v>2226</v>
      </c>
    </row>
    <row r="8" spans="1:18" ht="15" customHeight="1" x14ac:dyDescent="0.2">
      <c r="A8" s="422">
        <v>1</v>
      </c>
      <c r="B8" s="437" t="s">
        <v>2229</v>
      </c>
      <c r="C8" s="470">
        <v>0.41075395000000003</v>
      </c>
      <c r="D8" s="470">
        <v>0</v>
      </c>
      <c r="E8" s="470">
        <v>0</v>
      </c>
      <c r="F8" s="470">
        <v>0</v>
      </c>
      <c r="G8" s="470">
        <v>0</v>
      </c>
      <c r="H8" s="470"/>
      <c r="I8" s="470">
        <v>0</v>
      </c>
      <c r="J8" s="470">
        <v>0</v>
      </c>
      <c r="K8" s="470">
        <v>0</v>
      </c>
      <c r="L8" s="470">
        <v>0</v>
      </c>
      <c r="M8" s="470">
        <v>0</v>
      </c>
      <c r="N8" s="470">
        <v>0</v>
      </c>
      <c r="O8" s="470">
        <v>0</v>
      </c>
      <c r="P8" s="470">
        <v>0</v>
      </c>
    </row>
    <row r="9" spans="1:18" ht="15" customHeight="1" x14ac:dyDescent="0.2">
      <c r="A9" s="422">
        <v>2</v>
      </c>
      <c r="B9" s="437" t="s">
        <v>2230</v>
      </c>
      <c r="C9" s="470">
        <v>39.81924712</v>
      </c>
      <c r="D9" s="470">
        <v>0</v>
      </c>
      <c r="E9" s="470">
        <v>0</v>
      </c>
      <c r="F9" s="470">
        <v>0</v>
      </c>
      <c r="G9" s="470">
        <v>0</v>
      </c>
      <c r="H9" s="470"/>
      <c r="I9" s="470">
        <v>0</v>
      </c>
      <c r="J9" s="470">
        <v>0</v>
      </c>
      <c r="K9" s="470">
        <v>0</v>
      </c>
      <c r="L9" s="470">
        <v>0</v>
      </c>
      <c r="M9" s="470">
        <v>0</v>
      </c>
      <c r="N9" s="470">
        <v>0</v>
      </c>
      <c r="O9" s="470">
        <v>0</v>
      </c>
      <c r="P9" s="470">
        <v>0</v>
      </c>
    </row>
    <row r="10" spans="1:18" ht="15" customHeight="1" x14ac:dyDescent="0.2">
      <c r="A10" s="422">
        <v>3</v>
      </c>
      <c r="B10" s="437" t="s">
        <v>2236</v>
      </c>
      <c r="C10" s="470">
        <v>3366.9955375600002</v>
      </c>
      <c r="D10" s="470">
        <v>685.67352553894364</v>
      </c>
      <c r="E10" s="470">
        <v>6.766628039090528</v>
      </c>
      <c r="F10" s="470">
        <v>14.358864815908339</v>
      </c>
      <c r="G10" s="470">
        <v>1.0380868118677544</v>
      </c>
      <c r="H10" s="470">
        <v>1.9271545035297664</v>
      </c>
      <c r="I10" s="470">
        <v>255.81830291637922</v>
      </c>
      <c r="J10" s="470">
        <v>298.79954204267062</v>
      </c>
      <c r="K10" s="470">
        <v>153.21926024676065</v>
      </c>
      <c r="L10" s="470">
        <v>42.264074392367654</v>
      </c>
      <c r="M10" s="470">
        <v>1.2490398761094994</v>
      </c>
      <c r="N10" s="470">
        <v>-6.3519876597481613</v>
      </c>
      <c r="O10" s="470">
        <v>-0.94988149368263364</v>
      </c>
      <c r="P10" s="470">
        <v>-5.102947783638661</v>
      </c>
    </row>
    <row r="11" spans="1:18" ht="15" customHeight="1" x14ac:dyDescent="0.2">
      <c r="A11" s="422">
        <v>4</v>
      </c>
      <c r="B11" s="437" t="s">
        <v>2261</v>
      </c>
      <c r="C11" s="470">
        <v>3248.0212479899997</v>
      </c>
      <c r="D11" s="470">
        <v>124.45195593873608</v>
      </c>
      <c r="E11" s="470">
        <v>328.56404198359797</v>
      </c>
      <c r="F11" s="470">
        <v>486.29356452317847</v>
      </c>
      <c r="G11" s="470">
        <v>0</v>
      </c>
      <c r="H11" s="470">
        <v>10.83103968226167</v>
      </c>
      <c r="I11" s="470">
        <v>476.8382915715593</v>
      </c>
      <c r="J11" s="470">
        <v>51.449421857483649</v>
      </c>
      <c r="K11" s="470">
        <v>411.02184901646956</v>
      </c>
      <c r="L11" s="470">
        <v>26.598399976424322</v>
      </c>
      <c r="M11" s="470">
        <v>0.3150858653825247</v>
      </c>
      <c r="N11" s="470">
        <v>-3.7193923595261111</v>
      </c>
      <c r="O11" s="470">
        <v>-0.13393375703324639</v>
      </c>
      <c r="P11" s="470">
        <v>-3.4043064941435865</v>
      </c>
    </row>
    <row r="12" spans="1:18" ht="15" customHeight="1" x14ac:dyDescent="0.2">
      <c r="A12" s="422">
        <v>5</v>
      </c>
      <c r="B12" s="437" t="s">
        <v>2266</v>
      </c>
      <c r="C12" s="470">
        <v>479.9243126300002</v>
      </c>
      <c r="D12" s="470">
        <v>25.814635226608239</v>
      </c>
      <c r="E12" s="470">
        <v>0</v>
      </c>
      <c r="F12" s="470">
        <v>0</v>
      </c>
      <c r="G12" s="470">
        <v>0</v>
      </c>
      <c r="H12" s="470">
        <v>4.3431710589697206E-2</v>
      </c>
      <c r="I12" s="470">
        <v>1.0337448901760229</v>
      </c>
      <c r="J12" s="470">
        <v>24.74198062587379</v>
      </c>
      <c r="K12" s="470">
        <v>3.8909710558431537E-2</v>
      </c>
      <c r="L12" s="470">
        <v>0</v>
      </c>
      <c r="M12" s="470">
        <v>2.3797954062482838E-3</v>
      </c>
      <c r="N12" s="470">
        <v>-2.3797954062482838E-3</v>
      </c>
      <c r="O12" s="470">
        <v>0</v>
      </c>
      <c r="P12" s="470">
        <v>0</v>
      </c>
    </row>
    <row r="13" spans="1:18" ht="15" customHeight="1" x14ac:dyDescent="0.2">
      <c r="A13" s="422">
        <v>6</v>
      </c>
      <c r="B13" s="437" t="s">
        <v>2267</v>
      </c>
      <c r="C13" s="470">
        <v>46.410837090000008</v>
      </c>
      <c r="D13" s="470">
        <v>5.5382285535400841</v>
      </c>
      <c r="E13" s="470">
        <v>0</v>
      </c>
      <c r="F13" s="470">
        <v>0</v>
      </c>
      <c r="G13" s="470">
        <v>0</v>
      </c>
      <c r="H13" s="470">
        <v>2.6880475911979578</v>
      </c>
      <c r="I13" s="470">
        <v>2.9687088807123536</v>
      </c>
      <c r="J13" s="470">
        <v>0.86142963708654219</v>
      </c>
      <c r="K13" s="470">
        <v>1.7080900357411899</v>
      </c>
      <c r="L13" s="470">
        <v>0.67973058042105061</v>
      </c>
      <c r="M13" s="470">
        <v>6.95044603229942E-3</v>
      </c>
      <c r="N13" s="470">
        <v>-6.95044603229942E-3</v>
      </c>
      <c r="O13" s="470">
        <v>-1.4537014743127761E-3</v>
      </c>
      <c r="P13" s="470">
        <v>0</v>
      </c>
    </row>
    <row r="14" spans="1:18" ht="15" customHeight="1" x14ac:dyDescent="0.2">
      <c r="A14" s="422">
        <v>7</v>
      </c>
      <c r="B14" s="437" t="s">
        <v>2271</v>
      </c>
      <c r="C14" s="470">
        <v>1203.5524861100002</v>
      </c>
      <c r="D14" s="470">
        <v>113.30030747309196</v>
      </c>
      <c r="E14" s="470">
        <v>17.994407513775926</v>
      </c>
      <c r="F14" s="470">
        <v>0</v>
      </c>
      <c r="G14" s="470">
        <v>0.13995315999999999</v>
      </c>
      <c r="H14" s="470">
        <v>2.4899916683780035</v>
      </c>
      <c r="I14" s="470">
        <v>43.821553695442439</v>
      </c>
      <c r="J14" s="470">
        <v>34.461035266787732</v>
      </c>
      <c r="K14" s="470">
        <v>53.152079184637728</v>
      </c>
      <c r="L14" s="470">
        <v>29.512609622486021</v>
      </c>
      <c r="M14" s="470">
        <v>4.2598555919772236</v>
      </c>
      <c r="N14" s="470">
        <v>-3.5462453519772237</v>
      </c>
      <c r="O14" s="470">
        <v>-0.19551973006375328</v>
      </c>
      <c r="P14" s="470">
        <v>-3.28638976</v>
      </c>
    </row>
    <row r="15" spans="1:18" ht="15" customHeight="1" x14ac:dyDescent="0.2">
      <c r="A15" s="422">
        <v>8</v>
      </c>
      <c r="B15" s="437" t="s">
        <v>2272</v>
      </c>
      <c r="C15" s="470">
        <v>958.35936651000009</v>
      </c>
      <c r="D15" s="470">
        <v>64.407917146007406</v>
      </c>
      <c r="E15" s="470">
        <v>53.728450723947837</v>
      </c>
      <c r="F15" s="470">
        <v>16.765065185152217</v>
      </c>
      <c r="G15" s="470">
        <v>0</v>
      </c>
      <c r="H15" s="470">
        <v>4.6001418362927158</v>
      </c>
      <c r="I15" s="470">
        <v>6.0119235213531912</v>
      </c>
      <c r="J15" s="470">
        <v>107.45119874013585</v>
      </c>
      <c r="K15" s="470">
        <v>21.438310793618399</v>
      </c>
      <c r="L15" s="470">
        <v>1.0000364590581194</v>
      </c>
      <c r="M15" s="470">
        <v>1.7346065154720813E-2</v>
      </c>
      <c r="N15" s="470">
        <v>-1.7346065154720813E-2</v>
      </c>
      <c r="O15" s="470">
        <v>-4.4723111293119734E-7</v>
      </c>
      <c r="P15" s="470">
        <v>0</v>
      </c>
    </row>
    <row r="16" spans="1:18" ht="15" customHeight="1" x14ac:dyDescent="0.2">
      <c r="A16" s="422">
        <v>9</v>
      </c>
      <c r="B16" s="32" t="s">
        <v>2278</v>
      </c>
      <c r="C16" s="470">
        <v>1.86200056</v>
      </c>
      <c r="D16" s="470">
        <v>1.2532193577572028E-5</v>
      </c>
      <c r="E16" s="470">
        <v>0</v>
      </c>
      <c r="F16" s="470">
        <v>0</v>
      </c>
      <c r="G16" s="470">
        <v>0</v>
      </c>
      <c r="H16" s="470">
        <v>8.9928446157006917E-2</v>
      </c>
      <c r="I16" s="470">
        <v>5.0185063471896345E-7</v>
      </c>
      <c r="J16" s="470">
        <v>1.2011453502019016E-5</v>
      </c>
      <c r="K16" s="470">
        <v>1.8889440834048563E-8</v>
      </c>
      <c r="L16" s="470">
        <v>1.2532193577572028E-5</v>
      </c>
      <c r="M16" s="470">
        <v>2.4306038746260724E-9</v>
      </c>
      <c r="N16" s="470">
        <v>-2.4306038746260724E-9</v>
      </c>
      <c r="O16" s="470">
        <v>-2.4306038746260724E-9</v>
      </c>
      <c r="P16" s="470">
        <v>0</v>
      </c>
    </row>
    <row r="17" spans="1:16" ht="15" customHeight="1" x14ac:dyDescent="0.2">
      <c r="A17" s="422">
        <v>10</v>
      </c>
      <c r="B17" s="437" t="s">
        <v>2391</v>
      </c>
      <c r="C17" s="470">
        <v>892.93602616000032</v>
      </c>
      <c r="D17" s="470">
        <v>76.331845349851775</v>
      </c>
      <c r="E17" s="470">
        <v>0</v>
      </c>
      <c r="F17" s="470">
        <v>0</v>
      </c>
      <c r="G17" s="470">
        <v>0</v>
      </c>
      <c r="H17" s="470">
        <v>0.71262376441880904</v>
      </c>
      <c r="I17" s="470">
        <v>32.399540185152723</v>
      </c>
      <c r="J17" s="470">
        <v>17.502545410068951</v>
      </c>
      <c r="K17" s="470">
        <v>26.429759754630101</v>
      </c>
      <c r="L17" s="470">
        <v>29.697567429155608</v>
      </c>
      <c r="M17" s="470">
        <v>0.77721541853486908</v>
      </c>
      <c r="N17" s="470">
        <v>-0.77721541853486908</v>
      </c>
      <c r="O17" s="470">
        <v>-0.74746840459936803</v>
      </c>
      <c r="P17" s="470">
        <v>0</v>
      </c>
    </row>
    <row r="18" spans="1:16" ht="15" customHeight="1" x14ac:dyDescent="0.2">
      <c r="A18" s="422">
        <v>11</v>
      </c>
      <c r="B18" s="437" t="s">
        <v>2392</v>
      </c>
      <c r="C18" s="470">
        <v>287.47456617</v>
      </c>
      <c r="D18" s="470">
        <v>36.882672474295902</v>
      </c>
      <c r="E18" s="470">
        <v>2</v>
      </c>
      <c r="F18" s="470">
        <v>0</v>
      </c>
      <c r="G18" s="470">
        <v>0.55059645999999995</v>
      </c>
      <c r="H18" s="470">
        <v>2.7792507244083389</v>
      </c>
      <c r="I18" s="470">
        <v>16.885726009801918</v>
      </c>
      <c r="J18" s="470">
        <v>6.1074305949312127</v>
      </c>
      <c r="K18" s="470">
        <v>16.440112329562773</v>
      </c>
      <c r="L18" s="470">
        <v>6.9890492189877713E-4</v>
      </c>
      <c r="M18" s="470">
        <v>1.2550189344852749E-2</v>
      </c>
      <c r="N18" s="470">
        <v>-0.53561682934485277</v>
      </c>
      <c r="O18" s="470">
        <v>-2.8312016406998643E-5</v>
      </c>
      <c r="P18" s="470">
        <v>-0.52306664000000003</v>
      </c>
    </row>
    <row r="19" spans="1:16" ht="15" customHeight="1" x14ac:dyDescent="0.2">
      <c r="A19" s="422">
        <v>12</v>
      </c>
      <c r="B19" s="437" t="s">
        <v>2393</v>
      </c>
      <c r="C19" s="470">
        <v>1388.9204986700001</v>
      </c>
      <c r="D19" s="470">
        <v>345.45049462363721</v>
      </c>
      <c r="E19" s="470">
        <v>61.451876034874132</v>
      </c>
      <c r="F19" s="470">
        <v>0</v>
      </c>
      <c r="G19" s="470">
        <v>0</v>
      </c>
      <c r="H19" s="470">
        <v>2.3738383153383524</v>
      </c>
      <c r="I19" s="470">
        <v>119.99685860836746</v>
      </c>
      <c r="J19" s="470">
        <v>187.55361320947927</v>
      </c>
      <c r="K19" s="470">
        <v>99.351898840664589</v>
      </c>
      <c r="L19" s="470">
        <v>0.27859022999999999</v>
      </c>
      <c r="M19" s="470">
        <v>0.17802408454917606</v>
      </c>
      <c r="N19" s="470">
        <v>-0.17802408454917606</v>
      </c>
      <c r="O19" s="470">
        <v>-1.7354450535289629E-2</v>
      </c>
      <c r="P19" s="470">
        <v>0</v>
      </c>
    </row>
    <row r="20" spans="1:16" ht="15" customHeight="1" x14ac:dyDescent="0.2">
      <c r="A20" s="422">
        <v>13</v>
      </c>
      <c r="B20" s="437" t="s">
        <v>2394</v>
      </c>
      <c r="C20" s="470">
        <v>6.0493100000000005E-3</v>
      </c>
      <c r="D20" s="470">
        <v>0</v>
      </c>
      <c r="E20" s="470">
        <v>0</v>
      </c>
      <c r="F20" s="470">
        <v>0</v>
      </c>
      <c r="G20" s="470">
        <v>0</v>
      </c>
      <c r="H20" s="470"/>
      <c r="I20" s="470">
        <v>0</v>
      </c>
      <c r="J20" s="470">
        <v>0</v>
      </c>
      <c r="K20" s="470">
        <v>0</v>
      </c>
      <c r="L20" s="470">
        <v>0</v>
      </c>
      <c r="M20" s="470">
        <v>0</v>
      </c>
      <c r="N20" s="470">
        <v>0</v>
      </c>
      <c r="O20" s="470">
        <v>0</v>
      </c>
      <c r="P20" s="470">
        <v>0</v>
      </c>
    </row>
    <row r="21" spans="1:16" ht="15" customHeight="1" x14ac:dyDescent="0.2">
      <c r="A21" s="422">
        <v>14</v>
      </c>
      <c r="B21" s="437" t="s">
        <v>2395</v>
      </c>
      <c r="C21" s="470">
        <v>1.0285645800000001</v>
      </c>
      <c r="D21" s="470">
        <v>0.15155684999999999</v>
      </c>
      <c r="E21" s="470">
        <v>0</v>
      </c>
      <c r="F21" s="470">
        <v>0</v>
      </c>
      <c r="G21" s="470">
        <v>0</v>
      </c>
      <c r="H21" s="470">
        <v>2.7486048869624065</v>
      </c>
      <c r="I21" s="470">
        <v>0</v>
      </c>
      <c r="J21" s="470">
        <v>0.15155684999999999</v>
      </c>
      <c r="K21" s="470">
        <v>0</v>
      </c>
      <c r="L21" s="470">
        <v>0</v>
      </c>
      <c r="M21" s="470">
        <v>1.6436100000000002E-3</v>
      </c>
      <c r="N21" s="470">
        <v>-1.6436100000000002E-3</v>
      </c>
      <c r="O21" s="470">
        <v>0</v>
      </c>
      <c r="P21" s="470">
        <v>0</v>
      </c>
    </row>
    <row r="22" spans="1:16" ht="15" customHeight="1" x14ac:dyDescent="0.2">
      <c r="A22" s="422">
        <v>15</v>
      </c>
      <c r="B22" s="437" t="s">
        <v>2396</v>
      </c>
      <c r="C22" s="470">
        <v>413.06246448000002</v>
      </c>
      <c r="D22" s="470">
        <v>73.39960063681653</v>
      </c>
      <c r="E22" s="470">
        <v>0</v>
      </c>
      <c r="F22" s="470">
        <v>0</v>
      </c>
      <c r="G22" s="470">
        <v>0</v>
      </c>
      <c r="H22" s="470">
        <v>0.60784358025820129</v>
      </c>
      <c r="I22" s="470">
        <v>2.93928081621935</v>
      </c>
      <c r="J22" s="470">
        <v>70.349686561950961</v>
      </c>
      <c r="K22" s="470">
        <v>0.11063325864621328</v>
      </c>
      <c r="L22" s="470">
        <v>0</v>
      </c>
      <c r="M22" s="470">
        <v>1.1494325723106694E-2</v>
      </c>
      <c r="N22" s="470">
        <v>-1.1494325723106694E-2</v>
      </c>
      <c r="O22" s="470">
        <v>0</v>
      </c>
      <c r="P22" s="470">
        <v>0</v>
      </c>
    </row>
    <row r="23" spans="1:16" ht="15" customHeight="1" x14ac:dyDescent="0.2">
      <c r="A23" s="422">
        <v>16</v>
      </c>
      <c r="B23" s="437" t="s">
        <v>2397</v>
      </c>
      <c r="C23" s="470">
        <v>8.4265999999999994E-2</v>
      </c>
      <c r="D23" s="470">
        <v>0</v>
      </c>
      <c r="E23" s="470">
        <v>0</v>
      </c>
      <c r="F23" s="470">
        <v>0</v>
      </c>
      <c r="G23" s="470">
        <v>0</v>
      </c>
      <c r="H23" s="470"/>
      <c r="I23" s="470">
        <v>0</v>
      </c>
      <c r="J23" s="470">
        <v>0</v>
      </c>
      <c r="K23" s="470">
        <v>0</v>
      </c>
      <c r="L23" s="470">
        <v>0</v>
      </c>
      <c r="M23" s="470">
        <v>0</v>
      </c>
      <c r="N23" s="470">
        <v>0</v>
      </c>
      <c r="O23" s="470">
        <v>0</v>
      </c>
      <c r="P23" s="470">
        <v>0</v>
      </c>
    </row>
    <row r="24" spans="1:16" ht="15" customHeight="1" thickBot="1" x14ac:dyDescent="0.25">
      <c r="A24" s="422">
        <v>17</v>
      </c>
      <c r="B24" s="471" t="s">
        <v>2398</v>
      </c>
      <c r="C24" s="479">
        <v>12.623124070000001</v>
      </c>
      <c r="D24" s="479">
        <v>2.4313795256784623</v>
      </c>
      <c r="E24" s="479">
        <v>0</v>
      </c>
      <c r="F24" s="479">
        <v>0</v>
      </c>
      <c r="G24" s="479">
        <v>0</v>
      </c>
      <c r="H24" s="479">
        <v>8.2142920632795352E-2</v>
      </c>
      <c r="I24" s="479">
        <v>9.7496457039568302E-2</v>
      </c>
      <c r="J24" s="479">
        <v>2.3300998754626412</v>
      </c>
      <c r="K24" s="479">
        <v>3.7831931762531243E-3</v>
      </c>
      <c r="L24" s="479">
        <v>3.1335934042057157E-5</v>
      </c>
      <c r="M24" s="479">
        <v>1.3808147158536881E-3</v>
      </c>
      <c r="N24" s="479">
        <v>-1.3808147158536881E-3</v>
      </c>
      <c r="O24" s="479">
        <v>-2.9780888315220071E-5</v>
      </c>
      <c r="P24" s="479">
        <v>0</v>
      </c>
    </row>
    <row r="25" spans="1:16" ht="15" customHeight="1" x14ac:dyDescent="0.2">
      <c r="A25" s="422">
        <v>18</v>
      </c>
      <c r="B25" s="472" t="s">
        <v>2399</v>
      </c>
      <c r="C25" s="473">
        <v>102158.66600739128</v>
      </c>
      <c r="D25" s="473">
        <v>1.89215E-3</v>
      </c>
      <c r="E25" s="473">
        <v>0</v>
      </c>
      <c r="F25" s="473">
        <v>1167.7848803819873</v>
      </c>
      <c r="G25" s="473">
        <v>0</v>
      </c>
      <c r="H25" s="473">
        <v>1.7029466105694708</v>
      </c>
      <c r="I25" s="473">
        <v>0</v>
      </c>
      <c r="J25" s="473">
        <v>1167.7867725319875</v>
      </c>
      <c r="K25" s="473">
        <v>0</v>
      </c>
      <c r="L25" s="473">
        <v>41.489279579999987</v>
      </c>
      <c r="M25" s="473">
        <v>8.7262970399999986</v>
      </c>
      <c r="N25" s="473">
        <v>-1.968913798232268</v>
      </c>
      <c r="O25" s="473">
        <v>-0.46802723089999987</v>
      </c>
      <c r="P25" s="473">
        <v>-1.3344518299999999</v>
      </c>
    </row>
    <row r="26" spans="1:16" ht="15" customHeight="1" x14ac:dyDescent="0.2">
      <c r="A26" s="422">
        <v>19</v>
      </c>
      <c r="B26" s="437" t="s">
        <v>2400</v>
      </c>
      <c r="C26" s="470">
        <v>1675.347213635773</v>
      </c>
      <c r="D26" s="470">
        <v>0</v>
      </c>
      <c r="E26" s="470">
        <v>0</v>
      </c>
      <c r="F26" s="470">
        <v>0</v>
      </c>
      <c r="G26" s="470">
        <v>0</v>
      </c>
      <c r="H26" s="470">
        <v>0</v>
      </c>
      <c r="I26" s="470">
        <v>0</v>
      </c>
      <c r="J26" s="470">
        <v>0</v>
      </c>
      <c r="K26" s="470">
        <v>0</v>
      </c>
      <c r="L26" s="470">
        <v>0</v>
      </c>
      <c r="M26" s="470">
        <v>0</v>
      </c>
      <c r="N26" s="470">
        <v>0</v>
      </c>
      <c r="O26" s="470">
        <v>0</v>
      </c>
      <c r="P26" s="470">
        <v>0</v>
      </c>
    </row>
    <row r="32" spans="1:16" ht="15" customHeight="1" x14ac:dyDescent="0.2">
      <c r="E32" s="484"/>
      <c r="G32" s="484"/>
    </row>
    <row r="33" spans="5:7" ht="15" customHeight="1" x14ac:dyDescent="0.2">
      <c r="E33" s="485"/>
      <c r="G33" s="484"/>
    </row>
  </sheetData>
  <mergeCells count="10">
    <mergeCell ref="B4:B7"/>
    <mergeCell ref="C4:P4"/>
    <mergeCell ref="D5:P5"/>
    <mergeCell ref="D6:H6"/>
    <mergeCell ref="I6:I7"/>
    <mergeCell ref="J6:J7"/>
    <mergeCell ref="K6:K7"/>
    <mergeCell ref="L6:L7"/>
    <mergeCell ref="M6:M7"/>
    <mergeCell ref="N6:P6"/>
  </mergeCells>
  <hyperlinks>
    <hyperlink ref="R1" location="Index!A1" display="Index" xr:uid="{9A2A6344-8575-4E6D-893F-43E4124A69A0}"/>
  </hyperlinks>
  <pageMargins left="0.7" right="0.7" top="0.75" bottom="0.75" header="0.3" footer="0.3"/>
  <pageSetup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32BA7-4A73-418E-BC3B-709AD8FB74A0}">
  <sheetPr codeName="Sheet2">
    <pageSetUpPr fitToPage="1"/>
  </sheetPr>
  <dimension ref="A1:J26"/>
  <sheetViews>
    <sheetView showGridLines="0" zoomScaleNormal="100" workbookViewId="0">
      <selection sqref="A1:H1"/>
    </sheetView>
  </sheetViews>
  <sheetFormatPr defaultColWidth="15.7109375" defaultRowHeight="15" customHeight="1" x14ac:dyDescent="0.2"/>
  <cols>
    <col min="1" max="3" width="10.7109375" style="7" customWidth="1"/>
    <col min="4" max="4" width="45.7109375" style="7" customWidth="1"/>
    <col min="5" max="16384" width="15.7109375" style="7"/>
  </cols>
  <sheetData>
    <row r="1" spans="1:10" ht="15" customHeight="1" x14ac:dyDescent="0.2">
      <c r="A1" s="1111" t="s">
        <v>2402</v>
      </c>
      <c r="B1" s="1111"/>
      <c r="C1" s="1111"/>
      <c r="D1" s="1111"/>
      <c r="E1" s="1111"/>
      <c r="F1" s="1111"/>
      <c r="G1" s="1111"/>
      <c r="H1" s="1111"/>
      <c r="J1" s="1" t="s">
        <v>135</v>
      </c>
    </row>
    <row r="2" spans="1:10" ht="15" customHeight="1" x14ac:dyDescent="0.2">
      <c r="A2" s="1415">
        <v>2025</v>
      </c>
      <c r="B2" s="1416"/>
      <c r="C2" s="1416"/>
      <c r="D2" s="1417"/>
      <c r="E2" s="1199" t="s">
        <v>2403</v>
      </c>
      <c r="F2" s="1199" t="s">
        <v>2404</v>
      </c>
      <c r="G2" s="1199" t="s">
        <v>2405</v>
      </c>
      <c r="H2" s="1286" t="s">
        <v>2406</v>
      </c>
      <c r="J2" s="1"/>
    </row>
    <row r="3" spans="1:10" ht="11.25" x14ac:dyDescent="0.2">
      <c r="A3" s="1414" t="s">
        <v>2539</v>
      </c>
      <c r="B3" s="1358"/>
      <c r="C3" s="1358"/>
      <c r="D3" s="1359"/>
      <c r="E3" s="1199"/>
      <c r="F3" s="1199"/>
      <c r="G3" s="1199"/>
      <c r="H3" s="1286"/>
    </row>
    <row r="4" spans="1:10" ht="15" customHeight="1" x14ac:dyDescent="0.2">
      <c r="A4" s="1069">
        <v>1</v>
      </c>
      <c r="B4" s="1410" t="s">
        <v>2407</v>
      </c>
      <c r="C4" s="1093"/>
      <c r="D4" s="811" t="s">
        <v>2408</v>
      </c>
      <c r="E4" s="161">
        <v>11</v>
      </c>
      <c r="F4" s="161">
        <v>7</v>
      </c>
      <c r="G4" s="161">
        <v>76</v>
      </c>
      <c r="H4" s="161">
        <v>674</v>
      </c>
    </row>
    <row r="5" spans="1:10" ht="15" customHeight="1" x14ac:dyDescent="0.2">
      <c r="A5" s="110">
        <v>2</v>
      </c>
      <c r="B5" s="1410"/>
      <c r="C5" s="1093"/>
      <c r="D5" s="977" t="s">
        <v>2409</v>
      </c>
      <c r="E5" s="162">
        <v>1434</v>
      </c>
      <c r="F5" s="162">
        <v>11192.795102800001</v>
      </c>
      <c r="G5" s="162">
        <v>42527.214655452102</v>
      </c>
      <c r="H5" s="162">
        <v>191582.02303191659</v>
      </c>
    </row>
    <row r="6" spans="1:10" ht="15" customHeight="1" x14ac:dyDescent="0.2">
      <c r="A6" s="110">
        <v>3</v>
      </c>
      <c r="B6" s="1410"/>
      <c r="C6" s="1093"/>
      <c r="D6" s="968" t="s">
        <v>2410</v>
      </c>
      <c r="E6" s="470">
        <v>1434</v>
      </c>
      <c r="F6" s="470">
        <v>11192.795102800001</v>
      </c>
      <c r="G6" s="470">
        <v>42527.214655452102</v>
      </c>
      <c r="H6" s="470">
        <v>191582.02303191659</v>
      </c>
    </row>
    <row r="7" spans="1:10" ht="15" customHeight="1" x14ac:dyDescent="0.2">
      <c r="A7" s="110">
        <v>4</v>
      </c>
      <c r="B7" s="1410"/>
      <c r="C7" s="1093"/>
      <c r="D7" s="968" t="s">
        <v>2411</v>
      </c>
      <c r="E7" s="969"/>
      <c r="F7" s="969"/>
      <c r="G7" s="969"/>
      <c r="H7" s="969"/>
    </row>
    <row r="8" spans="1:10" ht="15" customHeight="1" x14ac:dyDescent="0.2">
      <c r="A8" s="110" t="s">
        <v>2412</v>
      </c>
      <c r="B8" s="1410"/>
      <c r="C8" s="1093"/>
      <c r="D8" s="970" t="s">
        <v>2413</v>
      </c>
      <c r="E8" s="161">
        <v>0</v>
      </c>
      <c r="F8" s="161">
        <v>0</v>
      </c>
      <c r="G8" s="161">
        <v>0</v>
      </c>
      <c r="H8" s="161">
        <v>0</v>
      </c>
    </row>
    <row r="9" spans="1:10" ht="22.5" x14ac:dyDescent="0.2">
      <c r="A9" s="110">
        <v>5</v>
      </c>
      <c r="B9" s="1410"/>
      <c r="C9" s="1093"/>
      <c r="D9" s="970" t="s">
        <v>2414</v>
      </c>
      <c r="E9" s="161">
        <v>0</v>
      </c>
      <c r="F9" s="161">
        <v>0</v>
      </c>
      <c r="G9" s="161">
        <v>0</v>
      </c>
      <c r="H9" s="161">
        <v>0</v>
      </c>
    </row>
    <row r="10" spans="1:10" ht="15" customHeight="1" x14ac:dyDescent="0.2">
      <c r="A10" s="110" t="s">
        <v>2415</v>
      </c>
      <c r="B10" s="1410"/>
      <c r="C10" s="1093"/>
      <c r="D10" s="968" t="s">
        <v>2416</v>
      </c>
      <c r="E10" s="161">
        <v>0</v>
      </c>
      <c r="F10" s="161">
        <v>0</v>
      </c>
      <c r="G10" s="161">
        <v>0</v>
      </c>
      <c r="H10" s="161">
        <v>0</v>
      </c>
    </row>
    <row r="11" spans="1:10" ht="15" customHeight="1" x14ac:dyDescent="0.2">
      <c r="A11" s="110">
        <v>6</v>
      </c>
      <c r="B11" s="1410"/>
      <c r="C11" s="1093"/>
      <c r="D11" s="968" t="s">
        <v>2411</v>
      </c>
      <c r="E11" s="969"/>
      <c r="F11" s="969"/>
      <c r="G11" s="969"/>
      <c r="H11" s="969"/>
    </row>
    <row r="12" spans="1:10" ht="15" customHeight="1" x14ac:dyDescent="0.2">
      <c r="A12" s="110">
        <v>7</v>
      </c>
      <c r="B12" s="1410"/>
      <c r="C12" s="1093"/>
      <c r="D12" s="968" t="s">
        <v>2417</v>
      </c>
      <c r="E12" s="161">
        <v>0</v>
      </c>
      <c r="F12" s="161">
        <v>0</v>
      </c>
      <c r="G12" s="161">
        <v>0</v>
      </c>
      <c r="H12" s="161">
        <v>0</v>
      </c>
    </row>
    <row r="13" spans="1:10" ht="15" customHeight="1" x14ac:dyDescent="0.2">
      <c r="A13" s="110">
        <v>8</v>
      </c>
      <c r="B13" s="1411"/>
      <c r="C13" s="1095"/>
      <c r="D13" s="968" t="s">
        <v>2411</v>
      </c>
      <c r="E13" s="969"/>
      <c r="F13" s="969"/>
      <c r="G13" s="969"/>
      <c r="H13" s="969"/>
    </row>
    <row r="14" spans="1:10" ht="15" customHeight="1" x14ac:dyDescent="0.2">
      <c r="A14" s="110">
        <v>9</v>
      </c>
      <c r="B14" s="1412" t="s">
        <v>2418</v>
      </c>
      <c r="C14" s="1412"/>
      <c r="D14" s="54" t="s">
        <v>2408</v>
      </c>
      <c r="E14" s="161">
        <v>0</v>
      </c>
      <c r="F14" s="161">
        <v>7</v>
      </c>
      <c r="G14" s="161">
        <v>71</v>
      </c>
      <c r="H14" s="161">
        <v>568</v>
      </c>
    </row>
    <row r="15" spans="1:10" ht="15" customHeight="1" x14ac:dyDescent="0.2">
      <c r="A15" s="110">
        <v>10</v>
      </c>
      <c r="B15" s="1412"/>
      <c r="C15" s="1412"/>
      <c r="D15" s="977" t="s">
        <v>2419</v>
      </c>
      <c r="E15" s="162">
        <v>0</v>
      </c>
      <c r="F15" s="162">
        <v>6342.3494003486876</v>
      </c>
      <c r="G15" s="162">
        <v>19921.318939444744</v>
      </c>
      <c r="H15" s="162">
        <v>93943.186307757336</v>
      </c>
    </row>
    <row r="16" spans="1:10" ht="15" customHeight="1" x14ac:dyDescent="0.2">
      <c r="A16" s="110">
        <v>11</v>
      </c>
      <c r="B16" s="1412"/>
      <c r="C16" s="1412"/>
      <c r="D16" s="968" t="s">
        <v>2410</v>
      </c>
      <c r="E16" s="470">
        <v>0</v>
      </c>
      <c r="F16" s="470">
        <v>3654.8485000000001</v>
      </c>
      <c r="G16" s="470">
        <v>10674.029257433991</v>
      </c>
      <c r="H16" s="470">
        <v>54343.625395308387</v>
      </c>
    </row>
    <row r="17" spans="1:8" ht="15" customHeight="1" x14ac:dyDescent="0.2">
      <c r="A17" s="110">
        <v>12</v>
      </c>
      <c r="B17" s="1412"/>
      <c r="C17" s="1412"/>
      <c r="D17" s="971" t="s">
        <v>2420</v>
      </c>
      <c r="E17" s="470">
        <v>0</v>
      </c>
      <c r="F17" s="470">
        <v>1118.1818999999998</v>
      </c>
      <c r="G17" s="470">
        <v>5548.3738092064505</v>
      </c>
      <c r="H17" s="470">
        <v>15940.034527357851</v>
      </c>
    </row>
    <row r="18" spans="1:8" ht="15" customHeight="1" x14ac:dyDescent="0.2">
      <c r="A18" s="110" t="s">
        <v>1396</v>
      </c>
      <c r="B18" s="1412"/>
      <c r="C18" s="1412"/>
      <c r="D18" s="970" t="s">
        <v>2413</v>
      </c>
      <c r="E18" s="470">
        <v>0</v>
      </c>
      <c r="F18" s="470">
        <v>2687.500900348688</v>
      </c>
      <c r="G18" s="470">
        <v>9247.2896820107508</v>
      </c>
      <c r="H18" s="470">
        <v>39310.716462448938</v>
      </c>
    </row>
    <row r="19" spans="1:8" ht="15" customHeight="1" x14ac:dyDescent="0.2">
      <c r="A19" s="110" t="s">
        <v>2421</v>
      </c>
      <c r="B19" s="1412"/>
      <c r="C19" s="1412"/>
      <c r="D19" s="971" t="s">
        <v>2420</v>
      </c>
      <c r="E19" s="470">
        <v>0</v>
      </c>
      <c r="F19" s="470">
        <v>1612.5005402092129</v>
      </c>
      <c r="G19" s="470">
        <v>5957.1680652264504</v>
      </c>
      <c r="H19" s="470">
        <v>17937.852299982853</v>
      </c>
    </row>
    <row r="20" spans="1:8" ht="22.5" x14ac:dyDescent="0.2">
      <c r="A20" s="110" t="s">
        <v>2422</v>
      </c>
      <c r="B20" s="1412"/>
      <c r="C20" s="1412"/>
      <c r="D20" s="970" t="s">
        <v>2414</v>
      </c>
      <c r="E20" s="470">
        <v>0</v>
      </c>
      <c r="F20" s="470">
        <v>0</v>
      </c>
      <c r="G20" s="470">
        <v>0</v>
      </c>
      <c r="H20" s="470">
        <v>0</v>
      </c>
    </row>
    <row r="21" spans="1:8" ht="15" customHeight="1" x14ac:dyDescent="0.2">
      <c r="A21" s="110" t="s">
        <v>2423</v>
      </c>
      <c r="B21" s="1412"/>
      <c r="C21" s="1412"/>
      <c r="D21" s="971" t="s">
        <v>2420</v>
      </c>
      <c r="E21" s="470">
        <v>0</v>
      </c>
      <c r="F21" s="470">
        <v>0</v>
      </c>
      <c r="G21" s="470">
        <v>0</v>
      </c>
      <c r="H21" s="470">
        <v>0</v>
      </c>
    </row>
    <row r="22" spans="1:8" ht="15" customHeight="1" x14ac:dyDescent="0.2">
      <c r="A22" s="110" t="s">
        <v>2424</v>
      </c>
      <c r="B22" s="1412"/>
      <c r="C22" s="1412"/>
      <c r="D22" s="968" t="s">
        <v>2416</v>
      </c>
      <c r="E22" s="470">
        <v>0</v>
      </c>
      <c r="F22" s="470">
        <v>0</v>
      </c>
      <c r="G22" s="470">
        <v>0</v>
      </c>
      <c r="H22" s="470">
        <v>0</v>
      </c>
    </row>
    <row r="23" spans="1:8" ht="15" customHeight="1" x14ac:dyDescent="0.2">
      <c r="A23" s="110" t="s">
        <v>2425</v>
      </c>
      <c r="B23" s="1412"/>
      <c r="C23" s="1412"/>
      <c r="D23" s="971" t="s">
        <v>2420</v>
      </c>
      <c r="E23" s="470">
        <v>0</v>
      </c>
      <c r="F23" s="470">
        <v>0</v>
      </c>
      <c r="G23" s="470">
        <v>0</v>
      </c>
      <c r="H23" s="470">
        <v>0</v>
      </c>
    </row>
    <row r="24" spans="1:8" ht="15" customHeight="1" x14ac:dyDescent="0.2">
      <c r="A24" s="110">
        <v>15</v>
      </c>
      <c r="B24" s="1412"/>
      <c r="C24" s="1412"/>
      <c r="D24" s="968" t="s">
        <v>2417</v>
      </c>
      <c r="E24" s="470">
        <v>0</v>
      </c>
      <c r="F24" s="470">
        <v>0</v>
      </c>
      <c r="G24" s="470">
        <v>0</v>
      </c>
      <c r="H24" s="470">
        <v>288.84445000000005</v>
      </c>
    </row>
    <row r="25" spans="1:8" ht="15" customHeight="1" x14ac:dyDescent="0.2">
      <c r="A25" s="110">
        <v>16</v>
      </c>
      <c r="B25" s="1412"/>
      <c r="C25" s="1412"/>
      <c r="D25" s="971" t="s">
        <v>2420</v>
      </c>
      <c r="E25" s="470">
        <v>0</v>
      </c>
      <c r="F25" s="470">
        <v>0</v>
      </c>
      <c r="G25" s="470">
        <v>0</v>
      </c>
      <c r="H25" s="470">
        <v>0</v>
      </c>
    </row>
    <row r="26" spans="1:8" ht="15" customHeight="1" x14ac:dyDescent="0.2">
      <c r="A26" s="110">
        <v>17</v>
      </c>
      <c r="B26" s="1413" t="s">
        <v>2426</v>
      </c>
      <c r="C26" s="1413"/>
      <c r="D26" s="1413"/>
      <c r="E26" s="162">
        <v>1434</v>
      </c>
      <c r="F26" s="162">
        <v>17535.144503148691</v>
      </c>
      <c r="G26" s="162">
        <v>62448.533594896842</v>
      </c>
      <c r="H26" s="162">
        <v>285525.20933967392</v>
      </c>
    </row>
  </sheetData>
  <mergeCells count="10">
    <mergeCell ref="B4:C13"/>
    <mergeCell ref="B14:C25"/>
    <mergeCell ref="B26:D26"/>
    <mergeCell ref="A1:H1"/>
    <mergeCell ref="A3:D3"/>
    <mergeCell ref="A2:D2"/>
    <mergeCell ref="E2:E3"/>
    <mergeCell ref="F2:F3"/>
    <mergeCell ref="G2:G3"/>
    <mergeCell ref="H2:H3"/>
  </mergeCells>
  <hyperlinks>
    <hyperlink ref="J1" location="Index!A1" display="Index" xr:uid="{1E613B29-72C4-471E-94E3-35BB798D6C59}"/>
  </hyperlinks>
  <pageMargins left="0.70866141732283472" right="0.70866141732283472" top="0.74803149606299213" bottom="0.74803149606299213" header="0.31496062992125984" footer="0.31496062992125984"/>
  <pageSetup paperSize="9" scale="65" fitToHeight="0" orientation="landscape" cellComments="asDisplayed" r:id="rId1"/>
  <headerFooter>
    <oddHeader>&amp;L&amp;"Aptos"&amp;12&amp;K000000 EBA Regular Use&amp;1#_x000D_&amp;CEN
Annex XXXIII</oddHeader>
    <oddFooter>&amp;C&amp;P</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936A8-FD36-426F-8FF3-85151A2E03DE}">
  <sheetPr codeName="Sheet11">
    <pageSetUpPr fitToPage="1"/>
  </sheetPr>
  <dimension ref="A1:H17"/>
  <sheetViews>
    <sheetView showGridLines="0" zoomScaleNormal="100" zoomScalePageLayoutView="90" workbookViewId="0"/>
  </sheetViews>
  <sheetFormatPr defaultColWidth="15.7109375" defaultRowHeight="15" customHeight="1" x14ac:dyDescent="0.2"/>
  <cols>
    <col min="1" max="1" width="45.7109375" style="7" customWidth="1"/>
    <col min="2" max="2" width="44.7109375" style="7" customWidth="1"/>
    <col min="3" max="6" width="15.7109375" style="972"/>
    <col min="7" max="16384" width="15.7109375" style="7"/>
  </cols>
  <sheetData>
    <row r="1" spans="1:8" ht="15" customHeight="1" x14ac:dyDescent="0.2">
      <c r="A1" s="1" t="s">
        <v>2427</v>
      </c>
      <c r="B1" s="263"/>
      <c r="C1" s="385"/>
      <c r="D1" s="385"/>
      <c r="E1" s="385"/>
      <c r="F1" s="385"/>
      <c r="H1" s="1" t="s">
        <v>135</v>
      </c>
    </row>
    <row r="2" spans="1:8" ht="15" customHeight="1" x14ac:dyDescent="0.2">
      <c r="A2" s="1070">
        <v>2025</v>
      </c>
      <c r="B2" s="1072"/>
      <c r="C2" s="1241" t="s">
        <v>2403</v>
      </c>
      <c r="D2" s="1241" t="s">
        <v>2404</v>
      </c>
      <c r="E2" s="1199" t="s">
        <v>2405</v>
      </c>
      <c r="F2" s="1286" t="s">
        <v>2406</v>
      </c>
    </row>
    <row r="3" spans="1:8" ht="15" customHeight="1" x14ac:dyDescent="0.2">
      <c r="A3" s="1073" t="s">
        <v>2539</v>
      </c>
      <c r="B3" s="1074"/>
      <c r="C3" s="1127"/>
      <c r="D3" s="1127"/>
      <c r="E3" s="1199"/>
      <c r="F3" s="1286"/>
    </row>
    <row r="4" spans="1:8" ht="15" customHeight="1" x14ac:dyDescent="0.2">
      <c r="A4" s="1420" t="s">
        <v>2428</v>
      </c>
      <c r="B4" s="1421"/>
      <c r="C4" s="1421"/>
      <c r="D4" s="1421"/>
      <c r="E4" s="1421"/>
      <c r="F4" s="1422"/>
    </row>
    <row r="5" spans="1:8" ht="15" customHeight="1" x14ac:dyDescent="0.2">
      <c r="A5" s="1418" t="s">
        <v>2429</v>
      </c>
      <c r="B5" s="1419"/>
      <c r="C5" s="456">
        <v>0</v>
      </c>
      <c r="D5" s="456">
        <v>0</v>
      </c>
      <c r="E5" s="456">
        <v>3</v>
      </c>
      <c r="F5" s="456">
        <v>18</v>
      </c>
    </row>
    <row r="6" spans="1:8" ht="15" customHeight="1" x14ac:dyDescent="0.2">
      <c r="A6" s="1418" t="s">
        <v>2430</v>
      </c>
      <c r="B6" s="1419"/>
      <c r="C6" s="456">
        <v>0</v>
      </c>
      <c r="D6" s="470">
        <v>0</v>
      </c>
      <c r="E6" s="470">
        <v>2164.1999999999998</v>
      </c>
      <c r="F6" s="470">
        <v>6892.9922156783359</v>
      </c>
    </row>
    <row r="7" spans="1:8" ht="15" customHeight="1" x14ac:dyDescent="0.2">
      <c r="A7" s="1418" t="s">
        <v>2431</v>
      </c>
      <c r="B7" s="1419"/>
      <c r="C7" s="456">
        <v>0</v>
      </c>
      <c r="D7" s="470">
        <v>0</v>
      </c>
      <c r="E7" s="470">
        <v>235</v>
      </c>
      <c r="F7" s="470">
        <v>934.97185176380538</v>
      </c>
    </row>
    <row r="8" spans="1:8" ht="15" customHeight="1" x14ac:dyDescent="0.2">
      <c r="A8" s="1420" t="s">
        <v>2432</v>
      </c>
      <c r="B8" s="1421"/>
      <c r="C8" s="1421"/>
      <c r="D8" s="1421"/>
      <c r="E8" s="1421"/>
      <c r="F8" s="1422"/>
    </row>
    <row r="9" spans="1:8" ht="15" customHeight="1" x14ac:dyDescent="0.2">
      <c r="A9" s="1418" t="s">
        <v>2433</v>
      </c>
      <c r="B9" s="1419"/>
      <c r="C9" s="456">
        <v>0</v>
      </c>
      <c r="D9" s="456">
        <v>0</v>
      </c>
      <c r="E9" s="456">
        <v>0</v>
      </c>
      <c r="F9" s="456">
        <v>5</v>
      </c>
    </row>
    <row r="10" spans="1:8" ht="15" customHeight="1" x14ac:dyDescent="0.2">
      <c r="A10" s="1418" t="s">
        <v>2434</v>
      </c>
      <c r="B10" s="1419"/>
      <c r="C10" s="456">
        <v>0</v>
      </c>
      <c r="D10" s="456">
        <v>0</v>
      </c>
      <c r="E10" s="456">
        <v>0</v>
      </c>
      <c r="F10" s="456">
        <v>2098921.2939359737</v>
      </c>
    </row>
    <row r="11" spans="1:8" ht="15" customHeight="1" x14ac:dyDescent="0.2">
      <c r="A11" s="1420" t="s">
        <v>2435</v>
      </c>
      <c r="B11" s="1421"/>
      <c r="C11" s="1421"/>
      <c r="D11" s="1421"/>
      <c r="E11" s="1421"/>
      <c r="F11" s="1422"/>
    </row>
    <row r="12" spans="1:8" ht="15" customHeight="1" x14ac:dyDescent="0.2">
      <c r="A12" s="1418" t="s">
        <v>2436</v>
      </c>
      <c r="B12" s="1419"/>
      <c r="C12" s="456">
        <v>0</v>
      </c>
      <c r="D12" s="456">
        <v>2</v>
      </c>
      <c r="E12" s="456">
        <v>5</v>
      </c>
      <c r="F12" s="456">
        <v>32</v>
      </c>
    </row>
    <row r="13" spans="1:8" ht="15" customHeight="1" x14ac:dyDescent="0.2">
      <c r="A13" s="1418" t="s">
        <v>2437</v>
      </c>
      <c r="B13" s="1419"/>
      <c r="C13" s="456">
        <v>0</v>
      </c>
      <c r="D13" s="470">
        <v>1791.212</v>
      </c>
      <c r="E13" s="470">
        <v>1530.2303685250772</v>
      </c>
      <c r="F13" s="470">
        <v>13642.825368923421</v>
      </c>
    </row>
    <row r="14" spans="1:8" ht="15" customHeight="1" x14ac:dyDescent="0.2">
      <c r="A14" s="1418" t="s">
        <v>2438</v>
      </c>
      <c r="B14" s="1419"/>
      <c r="C14" s="456">
        <v>0</v>
      </c>
      <c r="D14" s="470">
        <v>0</v>
      </c>
      <c r="E14" s="470">
        <v>525.13036852507719</v>
      </c>
      <c r="F14" s="470">
        <v>6064.1703894367702</v>
      </c>
    </row>
    <row r="15" spans="1:8" ht="15" customHeight="1" x14ac:dyDescent="0.2">
      <c r="A15" s="1418" t="s">
        <v>2439</v>
      </c>
      <c r="B15" s="1419"/>
      <c r="C15" s="456">
        <v>0</v>
      </c>
      <c r="D15" s="470">
        <v>1791.212</v>
      </c>
      <c r="E15" s="470">
        <v>1005.1</v>
      </c>
      <c r="F15" s="470">
        <v>7578.6549794866487</v>
      </c>
    </row>
    <row r="16" spans="1:8" ht="15" customHeight="1" x14ac:dyDescent="0.2">
      <c r="A16" s="1418" t="s">
        <v>2440</v>
      </c>
      <c r="B16" s="1419"/>
      <c r="C16" s="456">
        <v>0</v>
      </c>
      <c r="D16" s="470">
        <v>0</v>
      </c>
      <c r="E16" s="470">
        <v>525.13036852507719</v>
      </c>
      <c r="F16" s="470">
        <v>6064.1703894367702</v>
      </c>
    </row>
    <row r="17" spans="1:6" ht="15" customHeight="1" x14ac:dyDescent="0.2">
      <c r="A17" s="1418" t="s">
        <v>2441</v>
      </c>
      <c r="B17" s="1419"/>
      <c r="C17" s="456">
        <v>0</v>
      </c>
      <c r="D17" s="470">
        <v>1346.758</v>
      </c>
      <c r="E17" s="470">
        <v>555</v>
      </c>
      <c r="F17" s="470">
        <v>1167.0640000000001</v>
      </c>
    </row>
  </sheetData>
  <mergeCells count="18">
    <mergeCell ref="E2:E3"/>
    <mergeCell ref="F2:F3"/>
    <mergeCell ref="D2:D3"/>
    <mergeCell ref="C2:C3"/>
    <mergeCell ref="A8:F8"/>
    <mergeCell ref="A4:F4"/>
    <mergeCell ref="A5:B5"/>
    <mergeCell ref="A6:B6"/>
    <mergeCell ref="A7:B7"/>
    <mergeCell ref="A15:B15"/>
    <mergeCell ref="A16:B16"/>
    <mergeCell ref="A17:B17"/>
    <mergeCell ref="A9:B9"/>
    <mergeCell ref="A10:B10"/>
    <mergeCell ref="A11:F11"/>
    <mergeCell ref="A12:B12"/>
    <mergeCell ref="A13:B13"/>
    <mergeCell ref="A14:B14"/>
  </mergeCells>
  <hyperlinks>
    <hyperlink ref="H1" location="Index!A1" display="Index" xr:uid="{3BBA4BA5-9484-4CA5-9B08-6BB4E234D3FB}"/>
  </hyperlinks>
  <pageMargins left="0.70866141732283472" right="0.70866141732283472" top="0.74803149606299213" bottom="0.74803149606299213" header="0.31496062992125984" footer="0.31496062992125984"/>
  <pageSetup paperSize="9" scale="60" fitToHeight="0" orientation="landscape" cellComments="asDisplayed" r:id="rId1"/>
  <headerFooter>
    <oddHeader>&amp;L&amp;"Aptos"&amp;12&amp;K000000 EBA Regular Use&amp;1#_x000D_&amp;CEN
Annex XXXIII</oddHeader>
    <oddFooter>&amp;C&amp;P</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20FCA-7E9C-4891-A950-EF5DD6309F27}">
  <sheetPr codeName="Sheet12">
    <pageSetUpPr fitToPage="1"/>
  </sheetPr>
  <dimension ref="A1:X43"/>
  <sheetViews>
    <sheetView showGridLines="0" zoomScaleNormal="100" zoomScalePageLayoutView="90" workbookViewId="0">
      <selection sqref="A1:J1"/>
    </sheetView>
  </sheetViews>
  <sheetFormatPr defaultColWidth="9.140625" defaultRowHeight="15" customHeight="1" x14ac:dyDescent="0.25"/>
  <cols>
    <col min="1" max="1" width="9.140625" style="860"/>
    <col min="2" max="2" width="45.7109375" style="860" customWidth="1"/>
    <col min="3" max="7" width="15.7109375" style="860" customWidth="1"/>
    <col min="8" max="8" width="15.7109375" style="973" customWidth="1"/>
    <col min="9" max="10" width="15.7109375" style="860" customWidth="1"/>
    <col min="11" max="11" width="9.140625" style="860"/>
    <col min="12" max="12" width="10.7109375" style="860" customWidth="1"/>
    <col min="13" max="16384" width="9.140625" style="860"/>
  </cols>
  <sheetData>
    <row r="1" spans="1:24" ht="15" customHeight="1" x14ac:dyDescent="0.25">
      <c r="A1" s="1111" t="s">
        <v>2442</v>
      </c>
      <c r="B1" s="1111"/>
      <c r="C1" s="1111"/>
      <c r="D1" s="1111"/>
      <c r="E1" s="1111"/>
      <c r="F1" s="1111"/>
      <c r="G1" s="1111"/>
      <c r="H1" s="1111"/>
      <c r="I1" s="1111"/>
      <c r="J1" s="1111"/>
      <c r="L1" s="1" t="s">
        <v>135</v>
      </c>
    </row>
    <row r="2" spans="1:24" ht="15" customHeight="1" x14ac:dyDescent="0.25">
      <c r="A2" s="1425" t="s">
        <v>2539</v>
      </c>
      <c r="B2" s="1356"/>
      <c r="C2" s="1356"/>
      <c r="D2" s="1356"/>
      <c r="E2" s="1356"/>
      <c r="F2" s="1356"/>
      <c r="G2" s="1356"/>
      <c r="H2" s="1356"/>
      <c r="I2" s="1356"/>
      <c r="J2" s="1356"/>
      <c r="L2" s="1"/>
    </row>
    <row r="3" spans="1:24" ht="135" x14ac:dyDescent="0.25">
      <c r="A3" s="1423" t="s">
        <v>2443</v>
      </c>
      <c r="B3" s="1424"/>
      <c r="C3" s="5" t="s">
        <v>2444</v>
      </c>
      <c r="D3" s="5" t="s">
        <v>2445</v>
      </c>
      <c r="E3" s="5" t="s">
        <v>2446</v>
      </c>
      <c r="F3" s="5" t="s">
        <v>2447</v>
      </c>
      <c r="G3" s="5" t="s">
        <v>2448</v>
      </c>
      <c r="H3" s="5" t="s">
        <v>2449</v>
      </c>
      <c r="I3" s="5" t="s">
        <v>2450</v>
      </c>
      <c r="J3" s="5" t="s">
        <v>2451</v>
      </c>
      <c r="K3" s="974"/>
      <c r="L3" s="115"/>
      <c r="M3" s="566"/>
      <c r="N3" s="566"/>
      <c r="O3" s="566"/>
      <c r="P3" s="566"/>
      <c r="Q3" s="566"/>
      <c r="R3" s="566"/>
      <c r="S3" s="566"/>
      <c r="T3" s="566"/>
      <c r="U3" s="566"/>
      <c r="V3" s="566"/>
      <c r="W3" s="566"/>
      <c r="X3" s="566"/>
    </row>
    <row r="4" spans="1:24" ht="15" customHeight="1" x14ac:dyDescent="0.2">
      <c r="A4" s="21">
        <v>1</v>
      </c>
      <c r="B4" s="1075" t="s">
        <v>2403</v>
      </c>
      <c r="C4" s="192">
        <v>0</v>
      </c>
      <c r="D4" s="192">
        <v>0</v>
      </c>
      <c r="E4" s="192">
        <v>0</v>
      </c>
      <c r="F4" s="192">
        <v>0</v>
      </c>
      <c r="G4" s="192">
        <v>0</v>
      </c>
      <c r="H4" s="192">
        <v>0</v>
      </c>
      <c r="I4" s="192">
        <v>0</v>
      </c>
      <c r="J4" s="192">
        <v>0</v>
      </c>
    </row>
    <row r="5" spans="1:24" ht="15" customHeight="1" x14ac:dyDescent="0.2">
      <c r="A5" s="21">
        <v>2</v>
      </c>
      <c r="B5" s="1068" t="s">
        <v>2452</v>
      </c>
      <c r="C5" s="192">
        <v>0</v>
      </c>
      <c r="D5" s="192">
        <v>0</v>
      </c>
      <c r="E5" s="192">
        <v>0</v>
      </c>
      <c r="F5" s="192">
        <v>0</v>
      </c>
      <c r="G5" s="192">
        <v>0</v>
      </c>
      <c r="H5" s="192">
        <v>0</v>
      </c>
      <c r="I5" s="192">
        <v>0</v>
      </c>
      <c r="J5" s="192">
        <v>0</v>
      </c>
    </row>
    <row r="6" spans="1:24" ht="15" customHeight="1" x14ac:dyDescent="0.2">
      <c r="A6" s="21">
        <v>3</v>
      </c>
      <c r="B6" s="1068" t="s">
        <v>2453</v>
      </c>
      <c r="C6" s="192">
        <v>0</v>
      </c>
      <c r="D6" s="192">
        <v>0</v>
      </c>
      <c r="E6" s="192">
        <v>0</v>
      </c>
      <c r="F6" s="192">
        <v>0</v>
      </c>
      <c r="G6" s="192">
        <v>0</v>
      </c>
      <c r="H6" s="192">
        <v>0</v>
      </c>
      <c r="I6" s="192">
        <v>0</v>
      </c>
      <c r="J6" s="192">
        <v>0</v>
      </c>
    </row>
    <row r="7" spans="1:24" ht="15" customHeight="1" x14ac:dyDescent="0.2">
      <c r="A7" s="21">
        <v>4</v>
      </c>
      <c r="B7" s="1068" t="s">
        <v>2454</v>
      </c>
      <c r="C7" s="192">
        <v>0</v>
      </c>
      <c r="D7" s="192">
        <v>0</v>
      </c>
      <c r="E7" s="192">
        <v>0</v>
      </c>
      <c r="F7" s="192">
        <v>0</v>
      </c>
      <c r="G7" s="192">
        <v>0</v>
      </c>
      <c r="H7" s="192">
        <v>0</v>
      </c>
      <c r="I7" s="192">
        <v>0</v>
      </c>
      <c r="J7" s="192">
        <v>0</v>
      </c>
    </row>
    <row r="8" spans="1:24" ht="15" customHeight="1" x14ac:dyDescent="0.2">
      <c r="A8" s="21">
        <v>5</v>
      </c>
      <c r="B8" s="1068" t="s">
        <v>2455</v>
      </c>
      <c r="C8" s="192">
        <v>0</v>
      </c>
      <c r="D8" s="192">
        <v>0</v>
      </c>
      <c r="E8" s="192">
        <v>0</v>
      </c>
      <c r="F8" s="192">
        <v>0</v>
      </c>
      <c r="G8" s="192">
        <v>0</v>
      </c>
      <c r="H8" s="192">
        <v>0</v>
      </c>
      <c r="I8" s="192">
        <v>0</v>
      </c>
      <c r="J8" s="192">
        <v>0</v>
      </c>
    </row>
    <row r="9" spans="1:24" ht="15" customHeight="1" x14ac:dyDescent="0.2">
      <c r="A9" s="21">
        <v>6</v>
      </c>
      <c r="B9" s="1068" t="s">
        <v>2456</v>
      </c>
      <c r="C9" s="192">
        <v>0</v>
      </c>
      <c r="D9" s="192">
        <v>0</v>
      </c>
      <c r="E9" s="192">
        <v>0</v>
      </c>
      <c r="F9" s="192">
        <v>0</v>
      </c>
      <c r="G9" s="192">
        <v>0</v>
      </c>
      <c r="H9" s="192">
        <v>0</v>
      </c>
      <c r="I9" s="192">
        <v>0</v>
      </c>
      <c r="J9" s="192">
        <v>0</v>
      </c>
    </row>
    <row r="10" spans="1:24" ht="15" customHeight="1" x14ac:dyDescent="0.2">
      <c r="A10" s="70">
        <v>7</v>
      </c>
      <c r="B10" s="1075" t="s">
        <v>2457</v>
      </c>
      <c r="C10" s="176">
        <v>12978.429053863651</v>
      </c>
      <c r="D10" s="176">
        <v>3174.7908138636358</v>
      </c>
      <c r="E10" s="176">
        <v>9803.6382400000111</v>
      </c>
      <c r="F10" s="176">
        <v>0</v>
      </c>
      <c r="G10" s="176">
        <v>0</v>
      </c>
      <c r="H10" s="176">
        <v>2640.0345600000101</v>
      </c>
      <c r="I10" s="176">
        <v>3174.7908138636358</v>
      </c>
      <c r="J10" s="176">
        <v>4594.3685599999999</v>
      </c>
    </row>
    <row r="11" spans="1:24" ht="15" customHeight="1" x14ac:dyDescent="0.2">
      <c r="A11" s="70">
        <v>8</v>
      </c>
      <c r="B11" s="1068" t="s">
        <v>2452</v>
      </c>
      <c r="C11" s="192">
        <v>3555.1300738636401</v>
      </c>
      <c r="D11" s="192">
        <v>834.00607386363595</v>
      </c>
      <c r="E11" s="192">
        <v>2721.1239999999998</v>
      </c>
      <c r="F11" s="192">
        <v>0</v>
      </c>
      <c r="G11" s="192">
        <v>0</v>
      </c>
      <c r="H11" s="192">
        <v>0</v>
      </c>
      <c r="I11" s="192">
        <v>834.00607386363595</v>
      </c>
      <c r="J11" s="192">
        <v>0</v>
      </c>
    </row>
    <row r="12" spans="1:24" ht="15" customHeight="1" x14ac:dyDescent="0.2">
      <c r="A12" s="70">
        <v>9</v>
      </c>
      <c r="B12" s="1068" t="s">
        <v>2453</v>
      </c>
      <c r="C12" s="192">
        <v>9423.2989800000105</v>
      </c>
      <c r="D12" s="192">
        <v>2340.7847400000001</v>
      </c>
      <c r="E12" s="192">
        <v>7082.5142400000104</v>
      </c>
      <c r="F12" s="192">
        <v>0</v>
      </c>
      <c r="G12" s="192">
        <v>0</v>
      </c>
      <c r="H12" s="192">
        <v>2640.0345600000101</v>
      </c>
      <c r="I12" s="192">
        <v>2340.7847400000001</v>
      </c>
      <c r="J12" s="192">
        <v>4594.3685599999999</v>
      </c>
    </row>
    <row r="13" spans="1:24" ht="15" customHeight="1" x14ac:dyDescent="0.2">
      <c r="A13" s="70">
        <v>10</v>
      </c>
      <c r="B13" s="1068" t="s">
        <v>2454</v>
      </c>
      <c r="C13" s="192">
        <v>0</v>
      </c>
      <c r="D13" s="192">
        <v>0</v>
      </c>
      <c r="E13" s="192">
        <v>0</v>
      </c>
      <c r="F13" s="192">
        <v>0</v>
      </c>
      <c r="G13" s="192">
        <v>0</v>
      </c>
      <c r="H13" s="192">
        <v>0</v>
      </c>
      <c r="I13" s="192">
        <v>0</v>
      </c>
      <c r="J13" s="192">
        <v>0</v>
      </c>
    </row>
    <row r="14" spans="1:24" ht="15" customHeight="1" x14ac:dyDescent="0.2">
      <c r="A14" s="70">
        <v>11</v>
      </c>
      <c r="B14" s="1068" t="s">
        <v>2455</v>
      </c>
      <c r="C14" s="192">
        <v>0</v>
      </c>
      <c r="D14" s="192">
        <v>0</v>
      </c>
      <c r="E14" s="192">
        <v>0</v>
      </c>
      <c r="F14" s="192">
        <v>0</v>
      </c>
      <c r="G14" s="192">
        <v>0</v>
      </c>
      <c r="H14" s="192">
        <v>0</v>
      </c>
      <c r="I14" s="192">
        <v>0</v>
      </c>
      <c r="J14" s="192">
        <v>0</v>
      </c>
    </row>
    <row r="15" spans="1:24" ht="15" customHeight="1" x14ac:dyDescent="0.2">
      <c r="A15" s="70">
        <v>12</v>
      </c>
      <c r="B15" s="1068" t="s">
        <v>2456</v>
      </c>
      <c r="C15" s="192">
        <v>0</v>
      </c>
      <c r="D15" s="192">
        <v>0</v>
      </c>
      <c r="E15" s="192">
        <v>0</v>
      </c>
      <c r="F15" s="192">
        <v>0</v>
      </c>
      <c r="G15" s="192">
        <v>0</v>
      </c>
      <c r="H15" s="192">
        <v>0</v>
      </c>
      <c r="I15" s="192">
        <v>0</v>
      </c>
      <c r="J15" s="192">
        <v>0</v>
      </c>
    </row>
    <row r="16" spans="1:24" ht="15" customHeight="1" x14ac:dyDescent="0.2">
      <c r="A16" s="70">
        <v>13</v>
      </c>
      <c r="B16" s="1076" t="s">
        <v>2405</v>
      </c>
      <c r="C16" s="176">
        <v>40043.780807969422</v>
      </c>
      <c r="D16" s="176">
        <v>7593.1601192283442</v>
      </c>
      <c r="E16" s="176">
        <v>32450.62068874107</v>
      </c>
      <c r="F16" s="176">
        <v>0</v>
      </c>
      <c r="G16" s="176">
        <v>0</v>
      </c>
      <c r="H16" s="176">
        <v>7940.098181040049</v>
      </c>
      <c r="I16" s="176">
        <v>7593.1601192283442</v>
      </c>
      <c r="J16" s="176">
        <v>4438.6698667302226</v>
      </c>
    </row>
    <row r="17" spans="1:12" ht="15" customHeight="1" x14ac:dyDescent="0.2">
      <c r="A17" s="70">
        <v>14</v>
      </c>
      <c r="B17" s="1068" t="s">
        <v>2452</v>
      </c>
      <c r="C17" s="192">
        <v>13462.557740491613</v>
      </c>
      <c r="D17" s="192">
        <v>2257.6337446748253</v>
      </c>
      <c r="E17" s="192">
        <v>11204.923995816778</v>
      </c>
      <c r="F17" s="192">
        <v>0</v>
      </c>
      <c r="G17" s="192">
        <v>0</v>
      </c>
      <c r="H17" s="192">
        <v>-48.018402022099103</v>
      </c>
      <c r="I17" s="192">
        <v>2257.6337446748253</v>
      </c>
      <c r="J17" s="192">
        <v>0</v>
      </c>
    </row>
    <row r="18" spans="1:12" ht="15" customHeight="1" x14ac:dyDescent="0.2">
      <c r="A18" s="70">
        <v>15</v>
      </c>
      <c r="B18" s="1068" t="s">
        <v>2453</v>
      </c>
      <c r="C18" s="192">
        <v>25103.937645180285</v>
      </c>
      <c r="D18" s="192">
        <v>4790.0883486010944</v>
      </c>
      <c r="E18" s="192">
        <v>20313.849296579192</v>
      </c>
      <c r="F18" s="192">
        <v>0</v>
      </c>
      <c r="G18" s="192">
        <v>0</v>
      </c>
      <c r="H18" s="192">
        <v>7573.5556014952244</v>
      </c>
      <c r="I18" s="192">
        <v>4790.0883486010944</v>
      </c>
      <c r="J18" s="192">
        <v>4175.041633768169</v>
      </c>
    </row>
    <row r="19" spans="1:12" ht="15" customHeight="1" x14ac:dyDescent="0.2">
      <c r="A19" s="70">
        <v>16</v>
      </c>
      <c r="B19" s="1068" t="s">
        <v>2454</v>
      </c>
      <c r="C19" s="192">
        <v>1477.285422297525</v>
      </c>
      <c r="D19" s="192">
        <v>545.43802595242505</v>
      </c>
      <c r="E19" s="192">
        <v>931.84739634509992</v>
      </c>
      <c r="F19" s="192">
        <v>0</v>
      </c>
      <c r="G19" s="192">
        <v>0</v>
      </c>
      <c r="H19" s="192">
        <v>414.56098156692417</v>
      </c>
      <c r="I19" s="192">
        <v>545.43802595242505</v>
      </c>
      <c r="J19" s="192">
        <v>263.62823296205346</v>
      </c>
    </row>
    <row r="20" spans="1:12" ht="15" customHeight="1" x14ac:dyDescent="0.2">
      <c r="A20" s="70">
        <v>17</v>
      </c>
      <c r="B20" s="1068" t="s">
        <v>2455</v>
      </c>
      <c r="C20" s="192">
        <v>0</v>
      </c>
      <c r="D20" s="192">
        <v>0</v>
      </c>
      <c r="E20" s="192">
        <v>0</v>
      </c>
      <c r="F20" s="192">
        <v>0</v>
      </c>
      <c r="G20" s="192">
        <v>0</v>
      </c>
      <c r="H20" s="192">
        <v>0</v>
      </c>
      <c r="I20" s="192">
        <v>0</v>
      </c>
      <c r="J20" s="192">
        <v>0</v>
      </c>
    </row>
    <row r="21" spans="1:12" ht="15" customHeight="1" x14ac:dyDescent="0.2">
      <c r="A21" s="70">
        <v>18</v>
      </c>
      <c r="B21" s="1068" t="s">
        <v>2456</v>
      </c>
      <c r="C21" s="192">
        <v>0</v>
      </c>
      <c r="D21" s="192">
        <v>0</v>
      </c>
      <c r="E21" s="192">
        <v>0</v>
      </c>
      <c r="F21" s="192">
        <v>0</v>
      </c>
      <c r="G21" s="192">
        <v>0</v>
      </c>
      <c r="H21" s="192">
        <v>0</v>
      </c>
      <c r="I21" s="192">
        <v>0</v>
      </c>
      <c r="J21" s="192">
        <v>0</v>
      </c>
    </row>
    <row r="22" spans="1:12" ht="15" customHeight="1" x14ac:dyDescent="0.2">
      <c r="A22" s="70">
        <v>19</v>
      </c>
      <c r="B22" s="1075" t="s">
        <v>2406</v>
      </c>
      <c r="C22" s="176">
        <v>173429.09811381745</v>
      </c>
      <c r="D22" s="176">
        <v>41453.529071767625</v>
      </c>
      <c r="E22" s="176">
        <v>131975.56904204984</v>
      </c>
      <c r="F22" s="176">
        <v>0</v>
      </c>
      <c r="G22" s="176">
        <v>0</v>
      </c>
      <c r="H22" s="176">
        <v>31912.364139362297</v>
      </c>
      <c r="I22" s="176">
        <v>41453.529071767625</v>
      </c>
      <c r="J22" s="176">
        <v>23080.64554525202</v>
      </c>
    </row>
    <row r="23" spans="1:12" ht="15" customHeight="1" x14ac:dyDescent="0.2">
      <c r="A23" s="70">
        <v>20</v>
      </c>
      <c r="B23" s="1068" t="s">
        <v>2452</v>
      </c>
      <c r="C23" s="192">
        <v>57371.615371783955</v>
      </c>
      <c r="D23" s="192">
        <v>11538.144467737045</v>
      </c>
      <c r="E23" s="192">
        <v>45833.47090404691</v>
      </c>
      <c r="F23" s="192">
        <v>0</v>
      </c>
      <c r="G23" s="192">
        <v>0</v>
      </c>
      <c r="H23" s="192">
        <v>-557.914457579859</v>
      </c>
      <c r="I23" s="192">
        <v>11538.144467737045</v>
      </c>
      <c r="J23" s="192">
        <v>0</v>
      </c>
      <c r="L23" s="566"/>
    </row>
    <row r="24" spans="1:12" ht="15" customHeight="1" x14ac:dyDescent="0.2">
      <c r="A24" s="70">
        <v>21</v>
      </c>
      <c r="B24" s="1068" t="s">
        <v>2453</v>
      </c>
      <c r="C24" s="192">
        <v>109083.28688285849</v>
      </c>
      <c r="D24" s="192">
        <v>26750.435563284875</v>
      </c>
      <c r="E24" s="192">
        <v>82332.85131957363</v>
      </c>
      <c r="F24" s="192">
        <v>0</v>
      </c>
      <c r="G24" s="192">
        <v>0</v>
      </c>
      <c r="H24" s="192">
        <v>30829.856687997475</v>
      </c>
      <c r="I24" s="192">
        <v>26750.435563284875</v>
      </c>
      <c r="J24" s="192">
        <v>21947.460563186702</v>
      </c>
    </row>
    <row r="25" spans="1:12" ht="15" customHeight="1" x14ac:dyDescent="0.2">
      <c r="A25" s="70">
        <v>22</v>
      </c>
      <c r="B25" s="1068" t="s">
        <v>2454</v>
      </c>
      <c r="C25" s="192">
        <v>6974.1958591749963</v>
      </c>
      <c r="D25" s="192">
        <v>3164.9490407457015</v>
      </c>
      <c r="E25" s="192">
        <v>3809.2468184292948</v>
      </c>
      <c r="F25" s="192">
        <v>0</v>
      </c>
      <c r="G25" s="192">
        <v>0</v>
      </c>
      <c r="H25" s="192">
        <v>1640.4219089446817</v>
      </c>
      <c r="I25" s="192">
        <v>3164.9490407457015</v>
      </c>
      <c r="J25" s="192">
        <v>1133.1849820653176</v>
      </c>
    </row>
    <row r="26" spans="1:12" ht="15" customHeight="1" x14ac:dyDescent="0.2">
      <c r="A26" s="70">
        <v>23</v>
      </c>
      <c r="B26" s="1068" t="s">
        <v>2455</v>
      </c>
      <c r="C26" s="192">
        <v>0</v>
      </c>
      <c r="D26" s="192">
        <v>0</v>
      </c>
      <c r="E26" s="192">
        <v>0</v>
      </c>
      <c r="F26" s="192">
        <v>0</v>
      </c>
      <c r="G26" s="192">
        <v>0</v>
      </c>
      <c r="H26" s="192">
        <v>0</v>
      </c>
      <c r="I26" s="192">
        <v>0</v>
      </c>
      <c r="J26" s="192">
        <v>0</v>
      </c>
    </row>
    <row r="27" spans="1:12" ht="15" customHeight="1" x14ac:dyDescent="0.2">
      <c r="A27" s="70">
        <v>24</v>
      </c>
      <c r="B27" s="1068" t="s">
        <v>2456</v>
      </c>
      <c r="C27" s="192">
        <v>0</v>
      </c>
      <c r="D27" s="192">
        <v>0</v>
      </c>
      <c r="E27" s="192">
        <v>0</v>
      </c>
      <c r="F27" s="192">
        <v>0</v>
      </c>
      <c r="G27" s="192">
        <v>0</v>
      </c>
      <c r="H27" s="192">
        <v>0</v>
      </c>
      <c r="I27" s="192">
        <v>0</v>
      </c>
      <c r="J27" s="192">
        <v>0</v>
      </c>
    </row>
    <row r="28" spans="1:12" ht="15" customHeight="1" x14ac:dyDescent="0.2">
      <c r="A28" s="70">
        <v>25</v>
      </c>
      <c r="B28" s="1075" t="s">
        <v>2458</v>
      </c>
      <c r="C28" s="176">
        <v>226451.30797565053</v>
      </c>
      <c r="D28" s="176">
        <v>52221.480004859608</v>
      </c>
      <c r="E28" s="176">
        <v>174229.82797079091</v>
      </c>
      <c r="F28" s="176">
        <v>0</v>
      </c>
      <c r="G28" s="176">
        <v>0</v>
      </c>
      <c r="H28" s="176">
        <v>42492.496880402352</v>
      </c>
      <c r="I28" s="176">
        <v>52221.480004859608</v>
      </c>
      <c r="J28" s="176">
        <v>32113.683971982242</v>
      </c>
    </row>
    <row r="32" spans="1:12" ht="15" customHeight="1" x14ac:dyDescent="0.25">
      <c r="H32" s="860"/>
    </row>
    <row r="33" spans="8:8" ht="15" customHeight="1" x14ac:dyDescent="0.25">
      <c r="H33" s="860"/>
    </row>
    <row r="34" spans="8:8" ht="15" customHeight="1" x14ac:dyDescent="0.25">
      <c r="H34" s="860"/>
    </row>
    <row r="35" spans="8:8" ht="15" customHeight="1" x14ac:dyDescent="0.25">
      <c r="H35" s="860"/>
    </row>
    <row r="36" spans="8:8" ht="15" customHeight="1" x14ac:dyDescent="0.25">
      <c r="H36" s="860"/>
    </row>
    <row r="37" spans="8:8" ht="15" customHeight="1" x14ac:dyDescent="0.25">
      <c r="H37" s="860"/>
    </row>
    <row r="38" spans="8:8" ht="15" customHeight="1" x14ac:dyDescent="0.25">
      <c r="H38" s="860"/>
    </row>
    <row r="39" spans="8:8" ht="15" customHeight="1" x14ac:dyDescent="0.25">
      <c r="H39" s="860"/>
    </row>
    <row r="40" spans="8:8" ht="15" customHeight="1" x14ac:dyDescent="0.25">
      <c r="H40" s="860"/>
    </row>
    <row r="41" spans="8:8" ht="15" customHeight="1" x14ac:dyDescent="0.25">
      <c r="H41" s="860"/>
    </row>
    <row r="42" spans="8:8" ht="15" customHeight="1" x14ac:dyDescent="0.25">
      <c r="H42" s="860"/>
    </row>
    <row r="43" spans="8:8" ht="15" customHeight="1" x14ac:dyDescent="0.25">
      <c r="H43" s="860"/>
    </row>
  </sheetData>
  <mergeCells count="3">
    <mergeCell ref="A1:J1"/>
    <mergeCell ref="A3:B3"/>
    <mergeCell ref="A2:J2"/>
  </mergeCells>
  <hyperlinks>
    <hyperlink ref="L1" location="Index!A1" display="Index" xr:uid="{B62C5088-CF43-4D33-9F21-004FC4F2A0D3}"/>
  </hyperlinks>
  <pageMargins left="0.70866141732283472" right="0.70866141732283472" top="0.74803149606299213" bottom="0.74803149606299213" header="0.31496062992125984" footer="0.31496062992125984"/>
  <pageSetup paperSize="9" scale="61" fitToHeight="0" orientation="landscape" cellComments="asDisplayed" r:id="rId1"/>
  <headerFooter>
    <oddHeader>&amp;L&amp;"Aptos"&amp;12&amp;K000000 EBA Regular Use&amp;1#_x000D_&amp;CEN
Annex XXXIII</oddHead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981C-857E-409E-89B3-176E3CA351A3}">
  <sheetPr codeName="Sheet8"/>
  <dimension ref="A1:K33"/>
  <sheetViews>
    <sheetView showGridLines="0" zoomScaleNormal="100" workbookViewId="0"/>
  </sheetViews>
  <sheetFormatPr defaultColWidth="9.140625" defaultRowHeight="15" customHeight="1" x14ac:dyDescent="0.2"/>
  <cols>
    <col min="1" max="1" width="10.7109375" style="8" customWidth="1"/>
    <col min="2" max="2" width="75.7109375" style="8" customWidth="1"/>
    <col min="3" max="9" width="15.7109375" style="8" customWidth="1"/>
    <col min="10" max="16384" width="9.140625" style="8"/>
  </cols>
  <sheetData>
    <row r="1" spans="1:11" ht="15" customHeight="1" x14ac:dyDescent="0.2">
      <c r="A1" s="617" t="s">
        <v>360</v>
      </c>
      <c r="B1" s="617"/>
      <c r="C1" s="617"/>
      <c r="D1" s="617"/>
      <c r="E1" s="617"/>
      <c r="F1" s="617"/>
      <c r="G1" s="617"/>
      <c r="H1" s="617"/>
      <c r="I1" s="617"/>
      <c r="K1" s="1" t="s">
        <v>135</v>
      </c>
    </row>
    <row r="2" spans="1:11" ht="15" customHeight="1" x14ac:dyDescent="0.2">
      <c r="A2" s="1107">
        <v>2025</v>
      </c>
      <c r="B2" s="1108"/>
      <c r="C2" s="1109" t="s">
        <v>364</v>
      </c>
      <c r="D2" s="1110" t="s">
        <v>365</v>
      </c>
      <c r="E2" s="1109" t="s">
        <v>366</v>
      </c>
      <c r="F2" s="1109"/>
      <c r="G2" s="1109"/>
      <c r="H2" s="1109"/>
      <c r="I2" s="1109"/>
    </row>
    <row r="3" spans="1:11" ht="56.25" x14ac:dyDescent="0.2">
      <c r="C3" s="1109"/>
      <c r="D3" s="1110"/>
      <c r="E3" s="33" t="s">
        <v>367</v>
      </c>
      <c r="F3" s="33" t="s">
        <v>368</v>
      </c>
      <c r="G3" s="33" t="s">
        <v>369</v>
      </c>
      <c r="H3" s="33" t="s">
        <v>370</v>
      </c>
      <c r="I3" s="33" t="s">
        <v>371</v>
      </c>
    </row>
    <row r="4" spans="1:11" ht="15" customHeight="1" x14ac:dyDescent="0.2">
      <c r="A4" s="107"/>
      <c r="B4" s="106" t="s">
        <v>372</v>
      </c>
      <c r="C4" s="629"/>
      <c r="D4" s="106"/>
      <c r="E4" s="106"/>
      <c r="F4" s="106"/>
      <c r="G4" s="106"/>
      <c r="H4" s="106"/>
      <c r="I4" s="106"/>
    </row>
    <row r="5" spans="1:11" ht="15" customHeight="1" x14ac:dyDescent="0.2">
      <c r="A5" s="70">
        <v>1</v>
      </c>
      <c r="B5" s="404" t="s">
        <v>373</v>
      </c>
      <c r="C5" s="658">
        <v>52889</v>
      </c>
      <c r="D5" s="230">
        <v>52889</v>
      </c>
      <c r="E5" s="230">
        <v>51133</v>
      </c>
      <c r="F5" s="530"/>
      <c r="G5" s="530"/>
      <c r="H5" s="659"/>
      <c r="I5" s="660">
        <v>1756</v>
      </c>
    </row>
    <row r="6" spans="1:11" ht="15" customHeight="1" x14ac:dyDescent="0.2">
      <c r="A6" s="70">
        <v>2</v>
      </c>
      <c r="B6" s="404" t="s">
        <v>374</v>
      </c>
      <c r="C6" s="658">
        <v>21204</v>
      </c>
      <c r="D6" s="230">
        <v>21204</v>
      </c>
      <c r="E6" s="230">
        <v>14383</v>
      </c>
      <c r="F6" s="230">
        <v>6803</v>
      </c>
      <c r="G6" s="530"/>
      <c r="H6" s="659"/>
      <c r="I6" s="659">
        <v>18</v>
      </c>
    </row>
    <row r="7" spans="1:11" ht="15" customHeight="1" x14ac:dyDescent="0.2">
      <c r="A7" s="70">
        <v>3</v>
      </c>
      <c r="B7" s="404" t="s">
        <v>375</v>
      </c>
      <c r="C7" s="658">
        <v>133157</v>
      </c>
      <c r="D7" s="230">
        <v>133157</v>
      </c>
      <c r="E7" s="230">
        <v>7709</v>
      </c>
      <c r="F7" s="230">
        <v>95831</v>
      </c>
      <c r="G7" s="530"/>
      <c r="H7" s="660">
        <v>29617</v>
      </c>
      <c r="I7" s="659">
        <v>0</v>
      </c>
    </row>
    <row r="8" spans="1:11" ht="15" customHeight="1" x14ac:dyDescent="0.2">
      <c r="A8" s="70">
        <v>4</v>
      </c>
      <c r="B8" s="404" t="s">
        <v>376</v>
      </c>
      <c r="C8" s="658">
        <v>56662</v>
      </c>
      <c r="D8" s="230">
        <v>56662</v>
      </c>
      <c r="E8" s="230">
        <v>56662</v>
      </c>
      <c r="F8" s="530"/>
      <c r="G8" s="530"/>
      <c r="H8" s="659"/>
      <c r="I8" s="659">
        <v>0</v>
      </c>
    </row>
    <row r="9" spans="1:11" ht="15" customHeight="1" x14ac:dyDescent="0.2">
      <c r="A9" s="70">
        <v>5</v>
      </c>
      <c r="B9" s="404" t="s">
        <v>377</v>
      </c>
      <c r="C9" s="658">
        <v>53867</v>
      </c>
      <c r="D9" s="230">
        <v>53867</v>
      </c>
      <c r="E9" s="230">
        <v>49153</v>
      </c>
      <c r="F9" s="530"/>
      <c r="G9" s="230">
        <v>5120</v>
      </c>
      <c r="H9" s="659"/>
      <c r="I9" s="659">
        <v>-406</v>
      </c>
    </row>
    <row r="10" spans="1:11" ht="15" customHeight="1" x14ac:dyDescent="0.2">
      <c r="A10" s="70">
        <v>6</v>
      </c>
      <c r="B10" s="404" t="s">
        <v>378</v>
      </c>
      <c r="C10" s="658">
        <v>721705</v>
      </c>
      <c r="D10" s="230">
        <v>721705</v>
      </c>
      <c r="E10" s="230">
        <v>707620</v>
      </c>
      <c r="F10" s="230">
        <v>5085</v>
      </c>
      <c r="G10" s="230">
        <v>13443</v>
      </c>
      <c r="H10" s="659"/>
      <c r="I10" s="660">
        <v>-4443</v>
      </c>
    </row>
    <row r="11" spans="1:11" ht="15" customHeight="1" x14ac:dyDescent="0.2">
      <c r="A11" s="70">
        <v>7</v>
      </c>
      <c r="B11" s="404" t="s">
        <v>379</v>
      </c>
      <c r="C11" s="658">
        <v>1607</v>
      </c>
      <c r="D11" s="230">
        <v>1671</v>
      </c>
      <c r="E11" s="230">
        <v>1671</v>
      </c>
      <c r="F11" s="530"/>
      <c r="G11" s="530"/>
      <c r="H11" s="659"/>
      <c r="I11" s="659"/>
    </row>
    <row r="12" spans="1:11" ht="15" customHeight="1" x14ac:dyDescent="0.2">
      <c r="A12" s="70">
        <v>8</v>
      </c>
      <c r="B12" s="404" t="s">
        <v>380</v>
      </c>
      <c r="C12" s="658">
        <v>2478</v>
      </c>
      <c r="D12" s="230">
        <v>2478</v>
      </c>
      <c r="E12" s="230">
        <v>2478</v>
      </c>
      <c r="F12" s="530"/>
      <c r="G12" s="530"/>
      <c r="H12" s="659"/>
      <c r="I12" s="660"/>
    </row>
    <row r="13" spans="1:11" ht="15" customHeight="1" x14ac:dyDescent="0.2">
      <c r="A13" s="70">
        <v>9</v>
      </c>
      <c r="B13" s="404" t="s">
        <v>381</v>
      </c>
      <c r="C13" s="658">
        <v>1510</v>
      </c>
      <c r="D13" s="230">
        <v>1510</v>
      </c>
      <c r="E13" s="230">
        <v>313</v>
      </c>
      <c r="F13" s="530"/>
      <c r="G13" s="530"/>
      <c r="H13" s="659"/>
      <c r="I13" s="660">
        <v>1197</v>
      </c>
    </row>
    <row r="14" spans="1:11" ht="15" customHeight="1" x14ac:dyDescent="0.2">
      <c r="A14" s="70">
        <v>10</v>
      </c>
      <c r="B14" s="404" t="s">
        <v>382</v>
      </c>
      <c r="C14" s="661">
        <v>458</v>
      </c>
      <c r="D14" s="530">
        <v>457</v>
      </c>
      <c r="E14" s="530">
        <v>457</v>
      </c>
      <c r="F14" s="530"/>
      <c r="G14" s="530"/>
      <c r="H14" s="659"/>
      <c r="I14" s="659"/>
    </row>
    <row r="15" spans="1:11" ht="15" customHeight="1" x14ac:dyDescent="0.2">
      <c r="A15" s="70">
        <v>11</v>
      </c>
      <c r="B15" s="404" t="s">
        <v>383</v>
      </c>
      <c r="C15" s="661">
        <v>893</v>
      </c>
      <c r="D15" s="530">
        <v>893</v>
      </c>
      <c r="E15" s="530">
        <v>893</v>
      </c>
      <c r="F15" s="530"/>
      <c r="G15" s="530"/>
      <c r="H15" s="659"/>
      <c r="I15" s="659"/>
    </row>
    <row r="16" spans="1:11" ht="15" customHeight="1" x14ac:dyDescent="0.2">
      <c r="A16" s="70">
        <v>12</v>
      </c>
      <c r="B16" s="404" t="s">
        <v>384</v>
      </c>
      <c r="C16" s="658">
        <v>7810</v>
      </c>
      <c r="D16" s="230">
        <v>7810</v>
      </c>
      <c r="E16" s="230">
        <v>7810</v>
      </c>
      <c r="F16" s="530"/>
      <c r="G16" s="530"/>
      <c r="H16" s="659"/>
      <c r="I16" s="660"/>
    </row>
    <row r="17" spans="1:9" ht="15" customHeight="1" x14ac:dyDescent="0.2">
      <c r="A17" s="70">
        <v>13</v>
      </c>
      <c r="B17" s="404" t="s">
        <v>385</v>
      </c>
      <c r="C17" s="661">
        <v>164</v>
      </c>
      <c r="D17" s="530">
        <v>164</v>
      </c>
      <c r="E17" s="530">
        <v>164</v>
      </c>
      <c r="F17" s="530"/>
      <c r="G17" s="530"/>
      <c r="H17" s="659"/>
      <c r="I17" s="659"/>
    </row>
    <row r="18" spans="1:9" ht="15" customHeight="1" x14ac:dyDescent="0.2">
      <c r="A18" s="630"/>
      <c r="B18" s="631" t="s">
        <v>386</v>
      </c>
      <c r="C18" s="662">
        <v>1054405</v>
      </c>
      <c r="D18" s="332">
        <v>1054468</v>
      </c>
      <c r="E18" s="332">
        <v>900447</v>
      </c>
      <c r="F18" s="332">
        <v>107720</v>
      </c>
      <c r="G18" s="332">
        <v>18563</v>
      </c>
      <c r="H18" s="663">
        <v>29617</v>
      </c>
      <c r="I18" s="663">
        <v>-1878</v>
      </c>
    </row>
    <row r="19" spans="1:9" ht="15" customHeight="1" x14ac:dyDescent="0.2">
      <c r="A19" s="70"/>
      <c r="B19" s="404"/>
      <c r="C19" s="661"/>
      <c r="D19" s="530"/>
      <c r="E19" s="530"/>
      <c r="F19" s="530"/>
      <c r="G19" s="530"/>
      <c r="H19" s="659"/>
      <c r="I19" s="659"/>
    </row>
    <row r="20" spans="1:9" ht="15" customHeight="1" x14ac:dyDescent="0.2">
      <c r="A20" s="70"/>
      <c r="B20" s="106" t="s">
        <v>387</v>
      </c>
      <c r="C20" s="664"/>
      <c r="D20" s="665"/>
      <c r="E20" s="665"/>
      <c r="F20" s="665"/>
      <c r="G20" s="665"/>
      <c r="H20" s="665"/>
      <c r="I20" s="665"/>
    </row>
    <row r="21" spans="1:9" ht="15" customHeight="1" x14ac:dyDescent="0.2">
      <c r="A21" s="70">
        <v>1</v>
      </c>
      <c r="B21" s="404" t="s">
        <v>388</v>
      </c>
      <c r="C21" s="658">
        <v>18517</v>
      </c>
      <c r="D21" s="230">
        <v>18517</v>
      </c>
      <c r="E21" s="530"/>
      <c r="F21" s="530"/>
      <c r="G21" s="530"/>
      <c r="H21" s="659"/>
      <c r="I21" s="660">
        <v>18517</v>
      </c>
    </row>
    <row r="22" spans="1:9" ht="15" customHeight="1" x14ac:dyDescent="0.2">
      <c r="A22" s="70">
        <v>2</v>
      </c>
      <c r="B22" s="404" t="s">
        <v>389</v>
      </c>
      <c r="C22" s="658">
        <v>721367</v>
      </c>
      <c r="D22" s="230">
        <v>721457</v>
      </c>
      <c r="E22" s="530"/>
      <c r="F22" s="530"/>
      <c r="G22" s="530"/>
      <c r="H22" s="659"/>
      <c r="I22" s="660">
        <v>721367</v>
      </c>
    </row>
    <row r="23" spans="1:9" ht="15" customHeight="1" x14ac:dyDescent="0.2">
      <c r="A23" s="70">
        <v>3</v>
      </c>
      <c r="B23" s="404" t="s">
        <v>390</v>
      </c>
      <c r="C23" s="658">
        <v>80532</v>
      </c>
      <c r="D23" s="230">
        <v>80532</v>
      </c>
      <c r="E23" s="530"/>
      <c r="F23" s="230">
        <v>68438</v>
      </c>
      <c r="G23" s="530"/>
      <c r="H23" s="659"/>
      <c r="I23" s="660">
        <v>12095</v>
      </c>
    </row>
    <row r="24" spans="1:9" ht="15" customHeight="1" x14ac:dyDescent="0.2">
      <c r="A24" s="70">
        <v>4</v>
      </c>
      <c r="B24" s="404" t="s">
        <v>391</v>
      </c>
      <c r="C24" s="661">
        <v>411</v>
      </c>
      <c r="D24" s="530">
        <v>411</v>
      </c>
      <c r="E24" s="530"/>
      <c r="F24" s="530"/>
      <c r="G24" s="530"/>
      <c r="H24" s="659"/>
      <c r="I24" s="659">
        <v>411</v>
      </c>
    </row>
    <row r="25" spans="1:9" ht="15" customHeight="1" x14ac:dyDescent="0.2">
      <c r="A25" s="70">
        <v>5</v>
      </c>
      <c r="B25" s="404" t="s">
        <v>392</v>
      </c>
      <c r="C25" s="661">
        <v>365</v>
      </c>
      <c r="D25" s="530">
        <v>365</v>
      </c>
      <c r="E25" s="530"/>
      <c r="F25" s="530"/>
      <c r="G25" s="530"/>
      <c r="H25" s="659"/>
      <c r="I25" s="659">
        <v>365</v>
      </c>
    </row>
    <row r="26" spans="1:9" ht="15" customHeight="1" x14ac:dyDescent="0.2">
      <c r="A26" s="70">
        <v>6</v>
      </c>
      <c r="B26" s="404" t="s">
        <v>393</v>
      </c>
      <c r="C26" s="661">
        <v>941</v>
      </c>
      <c r="D26" s="530">
        <v>913</v>
      </c>
      <c r="E26" s="530"/>
      <c r="F26" s="530"/>
      <c r="G26" s="530"/>
      <c r="H26" s="659"/>
      <c r="I26" s="659">
        <v>913</v>
      </c>
    </row>
    <row r="27" spans="1:9" ht="15" customHeight="1" x14ac:dyDescent="0.2">
      <c r="A27" s="70">
        <v>7</v>
      </c>
      <c r="B27" s="404" t="s">
        <v>394</v>
      </c>
      <c r="C27" s="658">
        <v>11989</v>
      </c>
      <c r="D27" s="230">
        <v>11989</v>
      </c>
      <c r="E27" s="530"/>
      <c r="F27" s="530"/>
      <c r="G27" s="530"/>
      <c r="H27" s="659"/>
      <c r="I27" s="660">
        <v>11989</v>
      </c>
    </row>
    <row r="28" spans="1:9" ht="15" customHeight="1" x14ac:dyDescent="0.2">
      <c r="A28" s="70">
        <v>8</v>
      </c>
      <c r="B28" s="404" t="s">
        <v>395</v>
      </c>
      <c r="C28" s="661" t="s">
        <v>147</v>
      </c>
      <c r="D28" s="530" t="s">
        <v>147</v>
      </c>
      <c r="E28" s="530"/>
      <c r="F28" s="530"/>
      <c r="G28" s="530"/>
      <c r="H28" s="659"/>
      <c r="I28" s="659" t="s">
        <v>147</v>
      </c>
    </row>
    <row r="29" spans="1:9" ht="15" customHeight="1" x14ac:dyDescent="0.2">
      <c r="A29" s="70">
        <v>9</v>
      </c>
      <c r="B29" s="404" t="s">
        <v>396</v>
      </c>
      <c r="C29" s="658">
        <v>151231</v>
      </c>
      <c r="D29" s="230">
        <v>151231</v>
      </c>
      <c r="E29" s="530"/>
      <c r="F29" s="530"/>
      <c r="G29" s="530"/>
      <c r="H29" s="659"/>
      <c r="I29" s="660">
        <v>151231</v>
      </c>
    </row>
    <row r="30" spans="1:9" ht="15" customHeight="1" x14ac:dyDescent="0.2">
      <c r="A30" s="70">
        <v>10</v>
      </c>
      <c r="B30" s="404" t="s">
        <v>397</v>
      </c>
      <c r="C30" s="658">
        <v>18100</v>
      </c>
      <c r="D30" s="230">
        <v>18100</v>
      </c>
      <c r="E30" s="530"/>
      <c r="F30" s="530"/>
      <c r="G30" s="530"/>
      <c r="H30" s="659"/>
      <c r="I30" s="660">
        <v>18100</v>
      </c>
    </row>
    <row r="31" spans="1:9" ht="15" customHeight="1" x14ac:dyDescent="0.2">
      <c r="A31" s="103"/>
      <c r="B31" s="631" t="s">
        <v>398</v>
      </c>
      <c r="C31" s="662">
        <v>1003452</v>
      </c>
      <c r="D31" s="332">
        <v>1003515</v>
      </c>
      <c r="E31" s="666" t="s">
        <v>147</v>
      </c>
      <c r="F31" s="332">
        <v>68438</v>
      </c>
      <c r="G31" s="666" t="s">
        <v>147</v>
      </c>
      <c r="H31" s="667" t="s">
        <v>147</v>
      </c>
      <c r="I31" s="663">
        <v>934988</v>
      </c>
    </row>
    <row r="33" spans="1:1" ht="15" customHeight="1" x14ac:dyDescent="0.2">
      <c r="A33" s="61"/>
    </row>
  </sheetData>
  <mergeCells count="4">
    <mergeCell ref="C2:C3"/>
    <mergeCell ref="D2:D3"/>
    <mergeCell ref="E2:I2"/>
    <mergeCell ref="A2:B2"/>
  </mergeCells>
  <hyperlinks>
    <hyperlink ref="K1" location="Index!A1" display="Index" xr:uid="{00FB1603-622F-439D-A59D-9C07E13E516E}"/>
  </hyperlinks>
  <pageMargins left="0.7" right="0.7" top="0.75" bottom="0.75" header="0.3" footer="0.3"/>
  <pageSetup paperSize="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CD371-29F1-45AF-999C-219D959015C4}">
  <sheetPr codeName="Sheet98"/>
  <dimension ref="A1:E11"/>
  <sheetViews>
    <sheetView showGridLines="0" zoomScaleNormal="100" workbookViewId="0"/>
  </sheetViews>
  <sheetFormatPr defaultColWidth="9.140625" defaultRowHeight="15" customHeight="1" x14ac:dyDescent="0.2"/>
  <cols>
    <col min="1" max="1" width="8.5703125" style="8" customWidth="1"/>
    <col min="2" max="3" width="30.7109375" style="8" customWidth="1"/>
    <col min="4" max="6" width="9.140625" style="8"/>
    <col min="7" max="7" width="42.42578125" style="8" customWidth="1"/>
    <col min="8" max="8" width="48.140625" style="8" customWidth="1"/>
    <col min="9" max="16384" width="9.140625" style="8"/>
  </cols>
  <sheetData>
    <row r="1" spans="1:5" ht="15" customHeight="1" x14ac:dyDescent="0.2">
      <c r="A1" s="1" t="s">
        <v>2459</v>
      </c>
      <c r="B1" s="263"/>
      <c r="C1" s="263"/>
      <c r="E1" s="1" t="s">
        <v>135</v>
      </c>
    </row>
    <row r="2" spans="1:5" ht="26.45" customHeight="1" x14ac:dyDescent="0.2">
      <c r="A2" s="622">
        <v>2025</v>
      </c>
      <c r="B2" s="622" t="s">
        <v>2540</v>
      </c>
      <c r="C2" s="861" t="s">
        <v>2460</v>
      </c>
    </row>
    <row r="3" spans="1:5" ht="15" customHeight="1" x14ac:dyDescent="0.2">
      <c r="A3" s="83">
        <v>1</v>
      </c>
      <c r="B3" s="975" t="s">
        <v>2461</v>
      </c>
      <c r="C3" s="19">
        <v>25</v>
      </c>
    </row>
    <row r="4" spans="1:5" ht="15" customHeight="1" x14ac:dyDescent="0.2">
      <c r="A4" s="83">
        <v>2</v>
      </c>
      <c r="B4" s="975" t="s">
        <v>2462</v>
      </c>
      <c r="C4" s="19">
        <v>7</v>
      </c>
    </row>
    <row r="5" spans="1:5" ht="15" customHeight="1" x14ac:dyDescent="0.2">
      <c r="A5" s="83">
        <v>3</v>
      </c>
      <c r="B5" s="975" t="s">
        <v>2463</v>
      </c>
      <c r="C5" s="19">
        <v>5</v>
      </c>
    </row>
    <row r="6" spans="1:5" ht="15" customHeight="1" x14ac:dyDescent="0.2">
      <c r="A6" s="83">
        <v>4</v>
      </c>
      <c r="B6" s="975" t="s">
        <v>2464</v>
      </c>
      <c r="C6" s="19">
        <v>3</v>
      </c>
    </row>
    <row r="7" spans="1:5" ht="15" customHeight="1" x14ac:dyDescent="0.2">
      <c r="A7" s="83">
        <v>5</v>
      </c>
      <c r="B7" s="975" t="s">
        <v>2465</v>
      </c>
      <c r="C7" s="19">
        <v>1</v>
      </c>
    </row>
    <row r="8" spans="1:5" ht="15" customHeight="1" x14ac:dyDescent="0.2">
      <c r="B8" s="976"/>
      <c r="C8" s="976"/>
    </row>
    <row r="11" spans="1:5" ht="15" customHeight="1" x14ac:dyDescent="0.2">
      <c r="C11" s="60"/>
    </row>
  </sheetData>
  <hyperlinks>
    <hyperlink ref="E1" location="Index!A1" display="Index" xr:uid="{A5F08F06-A848-442A-A977-8A8666BEF1BB}"/>
  </hyperlinks>
  <pageMargins left="0.70866141732283472" right="0.70866141732283472" top="0.74803149606299213" bottom="0.74803149606299213" header="0.31496062992125984" footer="0.31496062992125984"/>
  <pageSetup paperSize="9" orientation="landscape" r:id="rId1"/>
  <headerFooter>
    <oddHeader>&amp;L&amp;"Aptos"&amp;12&amp;K000000 EBA Regular Use&amp;1#_x000D_&amp;CEN 
Annex XXXIII</oddHeader>
    <oddFooter>&amp;C&amp;P</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01DB2-1CE6-4399-B649-3BEAB0ED3E33}">
  <sheetPr codeName="Sheet99"/>
  <dimension ref="A1:N10"/>
  <sheetViews>
    <sheetView showGridLines="0" zoomScaleNormal="100" workbookViewId="0">
      <selection sqref="A1:L1"/>
    </sheetView>
  </sheetViews>
  <sheetFormatPr defaultColWidth="9.140625" defaultRowHeight="15" customHeight="1" x14ac:dyDescent="0.2"/>
  <cols>
    <col min="1" max="1" width="10.7109375" style="7" customWidth="1"/>
    <col min="2" max="2" width="30.7109375" style="7" customWidth="1"/>
    <col min="3" max="13" width="15.7109375" style="7" customWidth="1"/>
    <col min="14" max="16384" width="9.140625" style="7"/>
  </cols>
  <sheetData>
    <row r="1" spans="1:14" ht="15" customHeight="1" x14ac:dyDescent="0.2">
      <c r="A1" s="1111" t="s">
        <v>2466</v>
      </c>
      <c r="B1" s="1111"/>
      <c r="C1" s="1111"/>
      <c r="D1" s="1111"/>
      <c r="E1" s="1111"/>
      <c r="F1" s="1111"/>
      <c r="G1" s="1111"/>
      <c r="H1" s="1111"/>
      <c r="I1" s="1111"/>
      <c r="J1" s="1111"/>
      <c r="K1" s="1111"/>
      <c r="L1" s="1111"/>
      <c r="N1" s="1" t="s">
        <v>135</v>
      </c>
    </row>
    <row r="2" spans="1:14" ht="15" customHeight="1" x14ac:dyDescent="0.2">
      <c r="A2" s="1425" t="s">
        <v>2539</v>
      </c>
      <c r="B2" s="1357"/>
      <c r="C2" s="1426" t="s">
        <v>2467</v>
      </c>
      <c r="D2" s="1426"/>
      <c r="E2" s="1426"/>
      <c r="F2" s="1427" t="s">
        <v>2468</v>
      </c>
      <c r="G2" s="1427"/>
      <c r="H2" s="1427"/>
      <c r="I2" s="1427"/>
      <c r="J2" s="1427"/>
      <c r="K2" s="1427"/>
      <c r="L2" s="1067"/>
    </row>
    <row r="3" spans="1:14" ht="33.75" x14ac:dyDescent="0.2">
      <c r="A3" s="1071">
        <v>2025</v>
      </c>
      <c r="C3" s="982" t="s">
        <v>2403</v>
      </c>
      <c r="D3" s="982" t="s">
        <v>2457</v>
      </c>
      <c r="E3" s="982" t="s">
        <v>2469</v>
      </c>
      <c r="F3" s="1065" t="s">
        <v>2470</v>
      </c>
      <c r="G3" s="982" t="s">
        <v>2471</v>
      </c>
      <c r="H3" s="982" t="s">
        <v>2472</v>
      </c>
      <c r="I3" s="982" t="s">
        <v>2473</v>
      </c>
      <c r="J3" s="982" t="s">
        <v>2474</v>
      </c>
      <c r="K3" s="1066" t="s">
        <v>2475</v>
      </c>
      <c r="L3" s="982" t="s">
        <v>1611</v>
      </c>
    </row>
    <row r="4" spans="1:14" ht="15" customHeight="1" x14ac:dyDescent="0.2">
      <c r="A4" s="983">
        <v>1</v>
      </c>
      <c r="B4" s="977" t="s">
        <v>2476</v>
      </c>
      <c r="C4" s="980"/>
      <c r="D4" s="980"/>
      <c r="E4" s="980"/>
      <c r="F4" s="980"/>
      <c r="G4" s="980"/>
      <c r="H4" s="980"/>
      <c r="I4" s="980"/>
      <c r="J4" s="980"/>
      <c r="K4" s="980"/>
      <c r="L4" s="981">
        <v>768</v>
      </c>
    </row>
    <row r="5" spans="1:14" ht="15" customHeight="1" x14ac:dyDescent="0.2">
      <c r="A5" s="983">
        <v>2</v>
      </c>
      <c r="B5" s="978" t="s">
        <v>2477</v>
      </c>
      <c r="C5" s="981">
        <v>11</v>
      </c>
      <c r="D5" s="981">
        <v>7</v>
      </c>
      <c r="E5" s="981">
        <v>18</v>
      </c>
      <c r="F5" s="980"/>
      <c r="G5" s="980"/>
      <c r="H5" s="980"/>
      <c r="I5" s="980"/>
      <c r="J5" s="980"/>
      <c r="K5" s="980"/>
      <c r="L5" s="980"/>
    </row>
    <row r="6" spans="1:14" ht="15" customHeight="1" x14ac:dyDescent="0.2">
      <c r="A6" s="983">
        <v>3</v>
      </c>
      <c r="B6" s="979" t="s">
        <v>2478</v>
      </c>
      <c r="C6" s="980"/>
      <c r="D6" s="980"/>
      <c r="E6" s="980"/>
      <c r="F6" s="981">
        <v>10</v>
      </c>
      <c r="G6" s="981">
        <v>13</v>
      </c>
      <c r="H6" s="981">
        <v>0</v>
      </c>
      <c r="I6" s="981">
        <v>40</v>
      </c>
      <c r="J6" s="981">
        <v>13</v>
      </c>
      <c r="K6" s="981">
        <v>0</v>
      </c>
      <c r="L6" s="980"/>
    </row>
    <row r="7" spans="1:14" ht="15" customHeight="1" x14ac:dyDescent="0.2">
      <c r="A7" s="983">
        <v>4</v>
      </c>
      <c r="B7" s="979" t="s">
        <v>2479</v>
      </c>
      <c r="C7" s="980"/>
      <c r="D7" s="980"/>
      <c r="E7" s="980"/>
      <c r="F7" s="981">
        <v>271</v>
      </c>
      <c r="G7" s="981">
        <v>134</v>
      </c>
      <c r="H7" s="981">
        <v>0</v>
      </c>
      <c r="I7" s="981">
        <v>71</v>
      </c>
      <c r="J7" s="981">
        <v>198</v>
      </c>
      <c r="K7" s="981">
        <v>0</v>
      </c>
      <c r="L7" s="980"/>
    </row>
    <row r="8" spans="1:14" ht="15" customHeight="1" x14ac:dyDescent="0.2">
      <c r="A8" s="983">
        <v>5</v>
      </c>
      <c r="B8" s="977" t="s">
        <v>2480</v>
      </c>
      <c r="C8" s="192">
        <v>1434</v>
      </c>
      <c r="D8" s="192">
        <v>17535.144503148691</v>
      </c>
      <c r="E8" s="192">
        <v>18969.144503148691</v>
      </c>
      <c r="F8" s="192">
        <v>163047.95293483391</v>
      </c>
      <c r="G8" s="192">
        <v>63432.408799244404</v>
      </c>
      <c r="H8" s="192">
        <v>0</v>
      </c>
      <c r="I8" s="192">
        <v>55657.132926757258</v>
      </c>
      <c r="J8" s="192">
        <v>65836.248273735109</v>
      </c>
      <c r="K8" s="192">
        <v>0</v>
      </c>
      <c r="L8" s="980"/>
    </row>
    <row r="9" spans="1:14" ht="15" customHeight="1" x14ac:dyDescent="0.2">
      <c r="A9" s="983">
        <v>6</v>
      </c>
      <c r="B9" s="978" t="s">
        <v>2481</v>
      </c>
      <c r="C9" s="192">
        <v>0</v>
      </c>
      <c r="D9" s="192">
        <v>6342.3494003486876</v>
      </c>
      <c r="E9" s="192">
        <v>6342.3494003486876</v>
      </c>
      <c r="F9" s="192">
        <v>64312.452987123441</v>
      </c>
      <c r="G9" s="192">
        <v>20923.778879721311</v>
      </c>
      <c r="H9" s="192">
        <v>0</v>
      </c>
      <c r="I9" s="192">
        <v>15027.627813026344</v>
      </c>
      <c r="J9" s="192">
        <v>13600.645567330996</v>
      </c>
      <c r="K9" s="192">
        <v>0</v>
      </c>
      <c r="L9" s="980"/>
    </row>
    <row r="10" spans="1:14" ht="15" customHeight="1" x14ac:dyDescent="0.2">
      <c r="A10" s="983">
        <v>7</v>
      </c>
      <c r="B10" s="979" t="s">
        <v>2482</v>
      </c>
      <c r="C10" s="192">
        <v>1434</v>
      </c>
      <c r="D10" s="192">
        <v>11192.795102800001</v>
      </c>
      <c r="E10" s="192">
        <v>12626.795102800001</v>
      </c>
      <c r="F10" s="192">
        <v>98735.499947710487</v>
      </c>
      <c r="G10" s="192">
        <v>42508.629919523097</v>
      </c>
      <c r="H10" s="192">
        <v>0</v>
      </c>
      <c r="I10" s="192">
        <v>40629.505113730913</v>
      </c>
      <c r="J10" s="192">
        <v>52235.602706404112</v>
      </c>
      <c r="K10" s="192">
        <v>0</v>
      </c>
      <c r="L10" s="980"/>
    </row>
  </sheetData>
  <mergeCells count="4">
    <mergeCell ref="C2:E2"/>
    <mergeCell ref="F2:K2"/>
    <mergeCell ref="A1:L1"/>
    <mergeCell ref="A2:B2"/>
  </mergeCells>
  <hyperlinks>
    <hyperlink ref="N1" location="Index!A1" display="Index" xr:uid="{8B181875-2EC5-4BD7-8807-6A978F4F85E5}"/>
  </hyperlinks>
  <pageMargins left="0.70866141732283472" right="0.70866141732283472" top="0.74803149606299213" bottom="0.74803149606299213" header="0.31496062992125984" footer="0.31496062992125984"/>
  <pageSetup paperSize="9" scale="51" fitToWidth="0" fitToHeight="0" orientation="landscape" cellComments="asDisplayed" r:id="rId1"/>
  <headerFooter>
    <oddHeader>&amp;L&amp;"Aptos"&amp;12&amp;K000000 EBA Regular Use&amp;1#_x000D_&amp;CEN
Annex XXXIII</oddHead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4BE45-9D85-4782-A089-FD3F9A9A008C}">
  <sheetPr codeName="Sheet9"/>
  <dimension ref="A1:I17"/>
  <sheetViews>
    <sheetView showGridLines="0" zoomScaleNormal="100" workbookViewId="0">
      <selection sqref="A1:G1"/>
    </sheetView>
  </sheetViews>
  <sheetFormatPr defaultColWidth="16" defaultRowHeight="15" customHeight="1" x14ac:dyDescent="0.25"/>
  <cols>
    <col min="1" max="1" width="10.7109375" style="20" customWidth="1"/>
    <col min="2" max="2" width="75.7109375" style="20" customWidth="1"/>
    <col min="3" max="7" width="15.7109375" style="20" customWidth="1"/>
    <col min="8" max="9" width="10.7109375" style="20" customWidth="1"/>
    <col min="10" max="16384" width="16" style="20"/>
  </cols>
  <sheetData>
    <row r="1" spans="1:9" ht="15" customHeight="1" x14ac:dyDescent="0.25">
      <c r="A1" s="1111" t="s">
        <v>8</v>
      </c>
      <c r="B1" s="1111"/>
      <c r="C1" s="1111"/>
      <c r="D1" s="1111"/>
      <c r="E1" s="1111"/>
      <c r="F1" s="1111"/>
      <c r="G1" s="1111"/>
      <c r="H1" s="668"/>
      <c r="I1" s="1" t="s">
        <v>135</v>
      </c>
    </row>
    <row r="2" spans="1:9" ht="15" customHeight="1" x14ac:dyDescent="0.25">
      <c r="A2" s="1107">
        <v>2025</v>
      </c>
      <c r="B2" s="1108"/>
      <c r="C2" s="1109" t="s">
        <v>184</v>
      </c>
      <c r="D2" s="1109" t="s">
        <v>399</v>
      </c>
      <c r="E2" s="1109"/>
      <c r="F2" s="1109"/>
      <c r="G2" s="1109"/>
      <c r="H2" s="668"/>
    </row>
    <row r="3" spans="1:9" ht="22.5" x14ac:dyDescent="0.25">
      <c r="A3" s="84"/>
      <c r="B3" s="84"/>
      <c r="C3" s="1109"/>
      <c r="D3" s="33" t="s">
        <v>400</v>
      </c>
      <c r="E3" s="33" t="s">
        <v>401</v>
      </c>
      <c r="F3" s="34" t="s">
        <v>402</v>
      </c>
      <c r="G3" s="33" t="s">
        <v>403</v>
      </c>
      <c r="H3" s="668"/>
    </row>
    <row r="4" spans="1:9" ht="15" customHeight="1" x14ac:dyDescent="0.25">
      <c r="A4" s="669">
        <v>1</v>
      </c>
      <c r="B4" s="93" t="s">
        <v>404</v>
      </c>
      <c r="C4" s="332">
        <v>1056347</v>
      </c>
      <c r="D4" s="332">
        <v>900447</v>
      </c>
      <c r="E4" s="332">
        <v>18563</v>
      </c>
      <c r="F4" s="332">
        <v>107720</v>
      </c>
      <c r="G4" s="332">
        <v>29617</v>
      </c>
      <c r="H4" s="668"/>
    </row>
    <row r="5" spans="1:9" ht="15" customHeight="1" x14ac:dyDescent="0.25">
      <c r="A5" s="669">
        <v>2</v>
      </c>
      <c r="B5" s="93" t="s">
        <v>405</v>
      </c>
      <c r="C5" s="332">
        <v>68438</v>
      </c>
      <c r="D5" s="666"/>
      <c r="E5" s="666"/>
      <c r="F5" s="332">
        <v>68438</v>
      </c>
      <c r="G5" s="666"/>
      <c r="H5" s="668"/>
    </row>
    <row r="6" spans="1:9" ht="15" customHeight="1" x14ac:dyDescent="0.25">
      <c r="A6" s="669">
        <v>3</v>
      </c>
      <c r="B6" s="93" t="s">
        <v>406</v>
      </c>
      <c r="C6" s="332">
        <v>987909</v>
      </c>
      <c r="D6" s="332">
        <v>900447</v>
      </c>
      <c r="E6" s="332">
        <v>18563</v>
      </c>
      <c r="F6" s="332">
        <v>39282</v>
      </c>
      <c r="G6" s="332">
        <v>29617</v>
      </c>
      <c r="H6" s="668"/>
    </row>
    <row r="7" spans="1:9" ht="15" customHeight="1" x14ac:dyDescent="0.25">
      <c r="A7" s="33">
        <v>4</v>
      </c>
      <c r="B7" s="231" t="s">
        <v>407</v>
      </c>
      <c r="C7" s="230">
        <v>325250</v>
      </c>
      <c r="D7" s="230">
        <v>317680</v>
      </c>
      <c r="E7" s="230">
        <v>7570</v>
      </c>
      <c r="F7" s="530"/>
      <c r="G7" s="1036"/>
      <c r="H7" s="668"/>
    </row>
    <row r="8" spans="1:9" ht="15" customHeight="1" x14ac:dyDescent="0.25">
      <c r="A8" s="33">
        <v>5</v>
      </c>
      <c r="B8" s="231" t="s">
        <v>408</v>
      </c>
      <c r="C8" s="530" t="s">
        <v>147</v>
      </c>
      <c r="D8" s="530"/>
      <c r="E8" s="530"/>
      <c r="F8" s="530"/>
      <c r="G8" s="1036"/>
      <c r="H8" s="668"/>
    </row>
    <row r="9" spans="1:9" ht="15" customHeight="1" x14ac:dyDescent="0.25">
      <c r="A9" s="33">
        <v>6</v>
      </c>
      <c r="B9" s="231" t="s">
        <v>409</v>
      </c>
      <c r="C9" s="230">
        <v>167876</v>
      </c>
      <c r="D9" s="230">
        <v>167876</v>
      </c>
      <c r="E9" s="530"/>
      <c r="F9" s="530"/>
      <c r="G9" s="1036"/>
      <c r="H9" s="668"/>
    </row>
    <row r="10" spans="1:9" ht="15" customHeight="1" x14ac:dyDescent="0.25">
      <c r="A10" s="33">
        <v>7</v>
      </c>
      <c r="B10" s="231" t="s">
        <v>410</v>
      </c>
      <c r="C10" s="230">
        <v>3600</v>
      </c>
      <c r="D10" s="230">
        <v>3665</v>
      </c>
      <c r="E10" s="530">
        <v>-65</v>
      </c>
      <c r="F10" s="530"/>
      <c r="G10" s="1036"/>
      <c r="H10" s="668"/>
    </row>
    <row r="11" spans="1:9" ht="15" customHeight="1" x14ac:dyDescent="0.25">
      <c r="A11" s="33">
        <v>8</v>
      </c>
      <c r="B11" s="231" t="s">
        <v>411</v>
      </c>
      <c r="C11" s="230">
        <v>-1931</v>
      </c>
      <c r="D11" s="230">
        <v>-1266</v>
      </c>
      <c r="E11" s="530">
        <v>-665</v>
      </c>
      <c r="F11" s="530"/>
      <c r="G11" s="1036"/>
      <c r="H11" s="668"/>
    </row>
    <row r="12" spans="1:9" ht="15" customHeight="1" x14ac:dyDescent="0.25">
      <c r="A12" s="33">
        <v>9</v>
      </c>
      <c r="B12" s="231" t="s">
        <v>412</v>
      </c>
      <c r="C12" s="230">
        <v>-226355</v>
      </c>
      <c r="D12" s="230">
        <v>-226355</v>
      </c>
      <c r="E12" s="530"/>
      <c r="F12" s="530"/>
      <c r="G12" s="1036"/>
      <c r="H12" s="668"/>
    </row>
    <row r="13" spans="1:9" ht="15" customHeight="1" x14ac:dyDescent="0.25">
      <c r="A13" s="33">
        <v>10</v>
      </c>
      <c r="B13" s="231" t="s">
        <v>413</v>
      </c>
      <c r="C13" s="230">
        <v>-3216</v>
      </c>
      <c r="D13" s="530"/>
      <c r="E13" s="230">
        <v>-3216</v>
      </c>
      <c r="F13" s="530"/>
      <c r="G13" s="1036"/>
      <c r="H13" s="668"/>
    </row>
    <row r="14" spans="1:9" ht="15" customHeight="1" x14ac:dyDescent="0.25">
      <c r="A14" s="33">
        <v>11</v>
      </c>
      <c r="B14" s="231" t="s">
        <v>414</v>
      </c>
      <c r="C14" s="230">
        <v>759</v>
      </c>
      <c r="D14" s="230">
        <v>-19852</v>
      </c>
      <c r="E14" s="230">
        <v>8099</v>
      </c>
      <c r="F14" s="230">
        <v>12512</v>
      </c>
      <c r="G14" s="1036"/>
      <c r="H14" s="668"/>
    </row>
    <row r="15" spans="1:9" ht="15" customHeight="1" x14ac:dyDescent="0.25">
      <c r="A15" s="669">
        <v>12</v>
      </c>
      <c r="B15" s="631" t="s">
        <v>415</v>
      </c>
      <c r="C15" s="332">
        <v>1224276</v>
      </c>
      <c r="D15" s="332">
        <v>1142195</v>
      </c>
      <c r="E15" s="332">
        <v>30286</v>
      </c>
      <c r="F15" s="332">
        <v>51795</v>
      </c>
      <c r="G15" s="666"/>
      <c r="H15" s="668"/>
    </row>
    <row r="16" spans="1:9" ht="15" customHeight="1" x14ac:dyDescent="0.25">
      <c r="H16" s="668"/>
    </row>
    <row r="17" spans="1:8" ht="15" customHeight="1" x14ac:dyDescent="0.25">
      <c r="A17" s="77"/>
      <c r="H17" s="668"/>
    </row>
  </sheetData>
  <mergeCells count="4">
    <mergeCell ref="C2:C3"/>
    <mergeCell ref="D2:G2"/>
    <mergeCell ref="A1:G1"/>
    <mergeCell ref="A2:B2"/>
  </mergeCells>
  <hyperlinks>
    <hyperlink ref="I1" location="Index!A1" display="Index" xr:uid="{75D911AB-B29D-4077-9501-73F7204E7A2C}"/>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2" ma:contentTypeDescription="Create a new document." ma:contentTypeScope="" ma:versionID="d92b47a60172306ab5532c52d5702f87">
  <xsd:schema xmlns:xsd="http://www.w3.org/2001/XMLSchema" xmlns:xs="http://www.w3.org/2001/XMLSchema" xmlns:p="http://schemas.microsoft.com/office/2006/metadata/properties" xmlns:ns1="http://schemas.microsoft.com/sharepoint/v3" xmlns:ns2="3a0cb4a0-6e03-4d4a-8ff3-516a5d01a22e" xmlns:ns3="18aaaae8-8118-4fb3-8c16-568de2dbd274" targetNamespace="http://schemas.microsoft.com/office/2006/metadata/properties" ma:root="true" ma:fieldsID="af722cd05e77028e20abc8c88a1ea608" ns1:_="" ns2:_="" ns3:_="">
    <xsd:import namespace="http://schemas.microsoft.com/sharepoint/v3"/>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18aaaae8-8118-4fb3-8c16-568de2dbd274" xsi:nil="true"/>
    <lcf76f155ced4ddcb4097134ff3c332f xmlns="3a0cb4a0-6e03-4d4a-8ff3-516a5d01a22e">
      <Terms xmlns="http://schemas.microsoft.com/office/infopath/2007/PartnerControls"/>
    </lcf76f155ced4ddcb4097134ff3c332f>
    <image xmlns="3a0cb4a0-6e03-4d4a-8ff3-516a5d01a22e" xsi:nil="true"/>
  </documentManagement>
</p:properties>
</file>

<file path=customXml/itemProps1.xml><?xml version="1.0" encoding="utf-8"?>
<ds:datastoreItem xmlns:ds="http://schemas.openxmlformats.org/officeDocument/2006/customXml" ds:itemID="{544ADD5D-EB3D-4E6C-9E20-09D01E453DC3}">
  <ds:schemaRefs>
    <ds:schemaRef ds:uri="http://schemas.microsoft.com/sharepoint/v3/contenttype/forms"/>
  </ds:schemaRefs>
</ds:datastoreItem>
</file>

<file path=customXml/itemProps2.xml><?xml version="1.0" encoding="utf-8"?>
<ds:datastoreItem xmlns:ds="http://schemas.openxmlformats.org/officeDocument/2006/customXml" ds:itemID="{9CD89EE7-9046-42AF-9DE0-40D31CDAAE02}"/>
</file>

<file path=customXml/itemProps3.xml><?xml version="1.0" encoding="utf-8"?>
<ds:datastoreItem xmlns:ds="http://schemas.openxmlformats.org/officeDocument/2006/customXml" ds:itemID="{D5583CC4-7BA0-412F-B02C-AAC8286F5313}">
  <ds:schemaRefs>
    <ds:schemaRef ds:uri="http://purl.org/dc/dcmitype/"/>
    <ds:schemaRef ds:uri="http://purl.org/dc/elements/1.1/"/>
    <ds:schemaRef ds:uri="http://schemas.microsoft.com/office/infopath/2007/PartnerControls"/>
    <ds:schemaRef ds:uri="http://schemas.microsoft.com/sharepoint/v3"/>
    <ds:schemaRef ds:uri="f5aaf3e8-c517-4692-be06-7420d1910999"/>
    <ds:schemaRef ds:uri="http://schemas.microsoft.com/office/2006/documentManagement/types"/>
    <ds:schemaRef ds:uri="http://purl.org/dc/terms/"/>
    <ds:schemaRef ds:uri="http://schemas.openxmlformats.org/package/2006/metadata/core-properties"/>
    <ds:schemaRef ds:uri="http://www.w3.org/XML/1998/namespace"/>
    <ds:schemaRef ds:uri="e5bc95b1-6492-4701-9034-c573434767d6"/>
    <ds:schemaRef ds:uri="http://schemas.microsoft.com/office/2006/metadata/properties"/>
  </ds:schemaRefs>
</ds:datastoreItem>
</file>

<file path=docMetadata/LabelInfo.xml><?xml version="1.0" encoding="utf-8"?>
<clbl:labelList xmlns:clbl="http://schemas.microsoft.com/office/2020/mipLabelMetadata">
  <clbl:label id="{587b6ea1-3db9-4fe1-a9d7-85d4c64ce5cc}" enabled="0" method="" siteId="{587b6ea1-3db9-4fe1-a9d7-85d4c64ce5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81</vt:i4>
      </vt:variant>
      <vt:variant>
        <vt:lpstr>Named Ranges</vt:lpstr>
      </vt:variant>
      <vt:variant>
        <vt:i4>13</vt:i4>
      </vt:variant>
    </vt:vector>
  </HeadingPairs>
  <TitlesOfParts>
    <vt:vector size="94" baseType="lpstr">
      <vt:lpstr>Index</vt:lpstr>
      <vt:lpstr>Disclaimer</vt:lpstr>
      <vt:lpstr>OV1</vt:lpstr>
      <vt:lpstr>KM1</vt:lpstr>
      <vt:lpstr>KM2</vt:lpstr>
      <vt:lpstr>CMS1</vt:lpstr>
      <vt:lpstr>CMS2</vt:lpstr>
      <vt:lpstr>LI1</vt:lpstr>
      <vt:lpstr>LI2</vt:lpstr>
      <vt:lpstr>LI3</vt:lpstr>
      <vt:lpstr>PV1</vt:lpstr>
      <vt:lpstr>CC1</vt:lpstr>
      <vt:lpstr>CC2</vt:lpstr>
      <vt:lpstr>CCA</vt:lpstr>
      <vt:lpstr>CCA-TLAC</vt:lpstr>
      <vt:lpstr>CCyB1</vt:lpstr>
      <vt:lpstr>CCyB2</vt:lpstr>
      <vt:lpstr>LR1</vt:lpstr>
      <vt:lpstr>LR2</vt:lpstr>
      <vt:lpstr>LR3</vt:lpstr>
      <vt:lpstr>TLAC1</vt:lpstr>
      <vt:lpstr>TLAC3</vt:lpstr>
      <vt:lpstr>CQ1</vt:lpstr>
      <vt:lpstr>CQ3</vt:lpstr>
      <vt:lpstr>CQ4</vt:lpstr>
      <vt:lpstr>CQ5</vt:lpstr>
      <vt:lpstr>CQ7</vt:lpstr>
      <vt:lpstr>CR1</vt:lpstr>
      <vt:lpstr>CR1A</vt:lpstr>
      <vt:lpstr>CR2</vt:lpstr>
      <vt:lpstr>CR3</vt:lpstr>
      <vt:lpstr>CR6</vt:lpstr>
      <vt:lpstr>CR6A</vt:lpstr>
      <vt:lpstr>CR7</vt:lpstr>
      <vt:lpstr>CR7A</vt:lpstr>
      <vt:lpstr>CR8</vt:lpstr>
      <vt:lpstr>CR9</vt:lpstr>
      <vt:lpstr>CR4</vt:lpstr>
      <vt:lpstr>CR5</vt:lpstr>
      <vt:lpstr>CR10.5</vt:lpstr>
      <vt:lpstr>CCR1</vt:lpstr>
      <vt:lpstr>CCR3</vt:lpstr>
      <vt:lpstr>CCR4</vt:lpstr>
      <vt:lpstr>CCR5</vt:lpstr>
      <vt:lpstr>CCR6</vt:lpstr>
      <vt:lpstr>CCR8</vt:lpstr>
      <vt:lpstr>CVA1</vt:lpstr>
      <vt:lpstr>CVA3</vt:lpstr>
      <vt:lpstr>CVA4</vt:lpstr>
      <vt:lpstr>SEC1</vt:lpstr>
      <vt:lpstr>SEC3</vt:lpstr>
      <vt:lpstr>SEC4</vt:lpstr>
      <vt:lpstr>SEC5</vt:lpstr>
      <vt:lpstr>MR1</vt:lpstr>
      <vt:lpstr>MR2A</vt:lpstr>
      <vt:lpstr>MR2B</vt:lpstr>
      <vt:lpstr>MR3</vt:lpstr>
      <vt:lpstr>MR4</vt:lpstr>
      <vt:lpstr>IRRBB1</vt:lpstr>
      <vt:lpstr>IRRBBA</vt:lpstr>
      <vt:lpstr>LIQ1</vt:lpstr>
      <vt:lpstr>LIQ2</vt:lpstr>
      <vt:lpstr>AE1</vt:lpstr>
      <vt:lpstr>AE2</vt:lpstr>
      <vt:lpstr>AE3</vt:lpstr>
      <vt:lpstr>OR1</vt:lpstr>
      <vt:lpstr>OR2</vt:lpstr>
      <vt:lpstr>OR3</vt:lpstr>
      <vt:lpstr>ESG1</vt:lpstr>
      <vt:lpstr>ESG2</vt:lpstr>
      <vt:lpstr>ESG 3</vt:lpstr>
      <vt:lpstr>ESG4</vt:lpstr>
      <vt:lpstr>ESG5</vt:lpstr>
      <vt:lpstr>ESG5 (BE)</vt:lpstr>
      <vt:lpstr>ESG5 (NL)</vt:lpstr>
      <vt:lpstr>ESG5 (DE)</vt:lpstr>
      <vt:lpstr>REM1</vt:lpstr>
      <vt:lpstr>REM2</vt:lpstr>
      <vt:lpstr>REM3</vt:lpstr>
      <vt:lpstr>REM4</vt:lpstr>
      <vt:lpstr>REM5</vt:lpstr>
      <vt:lpstr>'CC1'!Print_Area</vt:lpstr>
      <vt:lpstr>CCA!Print_Area</vt:lpstr>
      <vt:lpstr>'CCA-TLAC'!Print_Area</vt:lpstr>
      <vt:lpstr>'CR3'!Print_Area</vt:lpstr>
      <vt:lpstr>'CR7'!Print_Area</vt:lpstr>
      <vt:lpstr>'KM2'!Print_Area</vt:lpstr>
      <vt:lpstr>'LR1'!Print_Area</vt:lpstr>
      <vt:lpstr>'LR2'!Print_Area</vt:lpstr>
      <vt:lpstr>'LR3'!Print_Area</vt:lpstr>
      <vt:lpstr>'SEC5'!Print_Area</vt:lpstr>
      <vt:lpstr>TLAC1!Print_Area</vt:lpstr>
      <vt:lpstr>TLAC3!Print_Area</vt:lpstr>
      <vt:lpstr>'CC1'!Print_Titles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2020-09-14T08:59:40Z</dcterms:created>
  <dcterms:modified xsi:type="dcterms:W3CDTF">2026-02-25T12:24:53Z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0x010100882DEF729E17714A8D2EDE3E161873C4</vt:lpwstr>
  </property>
  <property fmtid="{D5CDD505-2E9C-101B-9397-08002B2CF9AE}" pid="5" name="Order">
    <vt:r8>18182800</vt:r8>
  </property>
  <property fmtid="{D5CDD505-2E9C-101B-9397-08002B2CF9AE}" pid="6" name="MediaServiceImageTags">
    <vt:lpwstr/>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xd_Signature">
    <vt:bool>false</vt:bool>
  </property>
</Properties>
</file>