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<sst xmlns="http://schemas.openxmlformats.org/spreadsheetml/2006/main" count="3901" uniqueCount="2682">
  <si>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</si>
  <si>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</si>
  <si>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</si>
  <si>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</si>
  <si>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</si>
  <si>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</si>
  <si>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</si>
  <si>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</si>
  <si>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</si>
  <si>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</si>
  <si>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</si>
  <si>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</si>
  <si>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</si>
  <si>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</si>
  <si>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</si>
  <si>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</si>
  <si>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</si>
  <si>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</si>
  <si>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</si>
  <si>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</si>
  <si>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</si>
  <si>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</si>
  <si>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</si>
  <si>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</si>
  <si>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</si>
  <si>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</si>
  <si>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</si>
  <si>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</si>
  <si>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</si>
  <si>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</si>
  <si>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</si>
  <si>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</si>
  <si>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</si>
  <si>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</si>
  <si>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</si>
  <si>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</si>
  <si>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</si>
  <si>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</si>
  <si>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</si>
  <si>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</si>
  <si>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</si>
  <si>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</si>
  <si>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</si>
  <si>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</si>
  <si>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</si>
  <si>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</si>
  <si>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</si>
  <si>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</si>
  <si>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</si>
  <si>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</si>
  <si>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</si>
  <si>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</si>
  <si>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</si>
  <si>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</si>
  <si>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</si>
  <si>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</si>
  <si>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</si>
  <si>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</si>
  <si>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</si>
  <si>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</si>
  <si>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</si>
  <si>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</si>
  <si>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</si>
  <si>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</si>
  <si>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</si>
  <si>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</si>
  <si>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</si>
  <si>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</si>
  <si>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</si>
  <si>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</si>
  <si>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</si>
  <si>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</si>
  <si>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</si>
  <si>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</si>
  <si>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</si>
  <si>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</si>
  <si>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</si>
  <si>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</si>
  <si>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</si>
  <si>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</si>
  <si>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</si>
  <si>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</si>
  <si>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</si>
  <si>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</si>
  <si>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</si>
  <si>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</si>
  <si>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</si>
  <si>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</si>
  <si>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</si>
  <si>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</si>
  <si>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</si>
  <si>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</si>
  <si>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</si>
  <si>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</si>
  <si>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</si>
  <si>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</si>
  <si>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</si>
  <si>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</si>
  <si>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</si>
  <si>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</si>
  <si>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</si>
  <si>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</si>
  <si>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</si>
  <si>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</si>
  <si>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</si>
  <si>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</si>
  <si>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</si>
  <si>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</si>
  <si>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</si>
  <si>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</si>
  <si>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</si>
  <si>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</si>
  <si>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</si>
  <si>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</si>
  <si>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</si>
  <si>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</si>
  <si>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</si>
  <si>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</si>
  <si>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</si>
  <si>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</si>
  <si>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</si>
  <si>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</si>
  <si>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</si>
  <si>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</si>
  <si>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</si>
  <si>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</si>
  <si>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</si>
  <si>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</si>
  <si>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</si>
  <si>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</si>
  <si>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</si>
  <si>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</si>
  <si>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</si>
  <si>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</si>
  <si>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</si>
  <si>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</si>
  <si>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</si>
  <si>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</si>
  <si>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</si>
  <si>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</si>
  <si>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</si>
  <si>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</si>
  <si>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</si>
  <si>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</si>
  <si>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</si>
  <si>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</si>
  <si>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</si>
  <si>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</si>
  <si>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</si>
  <si>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</si>
  <si>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</si>
  <si>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</si>
  <si>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</si>
  <si>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</si>
  <si>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</si>
  <si>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</si>
  <si>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</si>
  <si>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</si>
  <si>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</si>
  <si>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</si>
  <si>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</si>
  <si>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</si>
  <si>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</si>
  <si>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</si>
  <si>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</si>
  <si>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</si>
  <si>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</si>
  <si>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</si>
  <si>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</si>
  <si>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</si>
  <si>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</si>
  <si>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</si>
  <si>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</si>
  <si>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</si>
  <si>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</si>
  <si>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</si>
  <si>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</si>
  <si>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</si>
  <si>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</si>
  <si>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</si>
  <si>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</si>
  <si>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</si>
  <si>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</si>
  <si>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</si>
  <si>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</si>
  <si>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</si>
  <si>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</si>
  <si>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</si>
  <si>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</si>
  <si>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</si>
  <si>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</si>
  <si>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</si>
  <si>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</si>
  <si>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</si>
  <si>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</si>
  <si>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</si>
  <si>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</si>
  <si>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</si>
  <si>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</si>
  <si>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</si>
  <si>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</si>
  <si>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</si>
  <si>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</si>
  <si>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</si>
  <si>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</si>
  <si>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</si>
  <si>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</si>
  <si>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</si>
  <si>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</si>
  <si>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</si>
  <si>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</si>
  <si>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</si>
  <si>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</si>
  <si>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</si>
  <si>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</si>
  <si>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</si>
  <si>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</si>
  <si>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</si>
  <si>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</si>
  <si>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</si>
  <si>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</si>
  <si>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</si>
  <si>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</si>
  <si>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</si>
  <si>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</si>
  <si>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</si>
  <si>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</si>
  <si>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</si>
  <si>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</si>
  <si>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</si>
  <si>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</si>
  <si>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</si>
  <si>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</si>
  <si>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</si>
  <si>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</si>
  <si>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</si>
  <si>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</si>
  <si>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</si>
  <si>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</si>
  <si>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</si>
  <si>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</si>
  <si>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</si>
  <si>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</si>
  <si>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</si>
  <si>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</si>
  <si>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</si>
  <si>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</si>
  <si>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</si>
  <si>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</si>
  <si>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</si>
  <si>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</si>
  <si>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</si>
  <si>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</si>
  <si>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</si>
  <si>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</si>
  <si>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</si>
  <si>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</si>
  <si>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</si>
  <si>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</si>
  <si>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</si>
  <si>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</si>
  <si>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</si>
  <si>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</si>
  <si>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</si>
  <si>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</si>
  <si>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</si>
  <si>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</si>
  <si>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</si>
  <si>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</si>
  <si>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</si>
  <si>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</si>
  <si>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</si>
  <si>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</si>
  <si>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</si>
  <si>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</si>
  <si>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</si>
  <si>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</si>
  <si>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</si>
  <si>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</si>
  <si>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</si>
  <si>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</si>
  <si>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</si>
  <si>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</si>
  <si>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</si>
  <si>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</si>
  <si>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</si>
  <si>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</si>
  <si>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</si>
  <si>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</si>
  <si>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</si>
  <si>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</si>
  <si>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</si>
  <si>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</si>
  <si>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</si>
  <si>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</si>
  <si>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</si>
  <si>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</si>
  <si>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</si>
  <si>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</si>
  <si>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</si>
  <si>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</si>
  <si>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</si>
  <si>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</si>
  <si>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</si>
  <si>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</si>
  <si>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</si>
  <si>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</si>
  <si>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</si>
  <si>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</si>
  <si>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</si>
  <si>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</si>
  <si>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</si>
  <si>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</si>
  <si>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</si>
  <si>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</si>
  <si>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</si>
  <si>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</si>
  <si>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</si>
  <si>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</si>
  <si>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</si>
  <si>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</si>
  <si>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</si>
  <si>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</si>
  <si>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</si>
  <si>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</si>
  <si>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</si>
  <si>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</si>
  <si>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</si>
  <si>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</si>
  <si>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</si>
  <si>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</si>
  <si>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</si>
  <si>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</si>
  <si>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</si>
  <si>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</si>
  <si>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</si>
  <si>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</si>
  <si>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</si>
  <si>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</si>
  <si>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</si>
  <si>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</si>
  <si>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</si>
  <si>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</si>
  <si>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</si>
  <si>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</si>
  <si>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</si>
  <si>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</si>
  <si>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</si>
  <si>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</si>
  <si>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</si>
  <si>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</si>
  <si>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</si>
  <si>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</si>
  <si>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</si>
  <si>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</si>
  <si>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</si>
  <si>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</si>
  <si>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</si>
  <si>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</si>
  <si>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</si>
  <si>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</si>
  <si>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</si>
  <si>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</si>
  <si>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</si>
  <si>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</si>
  <si>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</si>
  <si>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</si>
  <si>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</si>
  <si>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</si>
  <si>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</si>
  <si>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</si>
  <si>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</si>
  <si>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</si>
  <si>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</si>
  <si>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</si>
  <si>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</si>
  <si>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</si>
  <si>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</si>
  <si>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</si>
  <si>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</si>
  <si>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</si>
  <si>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</si>
  <si>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</si>
  <si>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</si>
  <si>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</si>
  <si>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</si>
  <si>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</si>
  <si>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</si>
  <si>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</si>
  <si>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</si>
  <si>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</si>
  <si>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</si>
  <si>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</si>
  <si>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</si>
  <si>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</si>
  <si>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</si>
  <si>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</si>
  <si>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</si>
  <si>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</si>
  <si>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</si>
  <si>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</si>
  <si>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</si>
  <si>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</si>
  <si>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</si>
  <si>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</si>
  <si>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</si>
  <si>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</si>
  <si>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</si>
  <si>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</si>
  <si>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</si>
  <si>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</si>
  <si>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</si>
  <si>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</si>
  <si>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</si>
  <si>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</si>
  <si>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</si>
  <si>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</si>
  <si>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</si>
  <si>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</si>
  <si>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</si>
  <si>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</si>
  <si>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</si>
  <si>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</si>
  <si>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</si>
  <si>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</si>
  <si>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</si>
  <si>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</si>
  <si>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</si>
  <si>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</si>
  <si>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</si>
  <si>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</si>
  <si>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</si>
  <si>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</si>
  <si>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</si>
  <si>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</si>
  <si>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</si>
  <si>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</si>
  <si>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</si>
  <si>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</si>
  <si>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</si>
  <si>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</si>
  <si>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</si>
  <si>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</si>
  <si>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</si>
  <si>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</si>
  <si>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</si>
  <si>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</si>
  <si>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</si>
  <si>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</si>
  <si>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</si>
  <si>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</si>
  <si>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</si>
  <si>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</si>
  <si>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</si>
  <si>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</si>
  <si>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</si>
  <si>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</si>
  <si>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</si>
  <si>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</si>
  <si>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</si>
  <si>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</si>
  <si>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</si>
  <si>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</si>
  <si>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</si>
  <si>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</si>
  <si>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</si>
  <si>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</si>
  <si>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</si>
  <si>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</si>
  <si>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</si>
  <si>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</si>
  <si>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</si>
  <si>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</si>
  <si>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</si>
  <si>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</si>
  <si>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</si>
  <si>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</si>
  <si>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</si>
  <si>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</si>
  <si>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</si>
  <si>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</si>
  <si>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</si>
  <si>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</si>
  <si>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</si>
  <si>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</si>
  <si>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</si>
  <si>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</si>
  <si>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</si>
  <si>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</si>
  <si>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</si>
  <si>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</si>
  <si>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</si>
  <si>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</si>
  <si>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</si>
  <si>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</si>
  <si>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</si>
  <si>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</si>
  <si>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</si>
  <si>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</si>
  <si>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</si>
  <si>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</si>
  <si>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</si>
  <si>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</si>
  <si>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</si>
  <si>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</si>
  <si>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</si>
  <si>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</si>
  <si>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</si>
  <si>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</si>
  <si>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</si>
  <si>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</si>
  <si>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</si>
  <si>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</si>
  <si>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</si>
  <si>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</si>
  <si>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</si>
  <si>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</si>
  <si>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</si>
  <si>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</si>
  <si>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</si>
  <si>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</si>
  <si>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</si>
  <si>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</si>
  <si>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</si>
  <si>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</si>
  <si>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</si>
  <si>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</si>
  <si>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</si>
  <si>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</si>
  <si>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</si>
  <si>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</si>
  <si>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</si>
  <si>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</si>
  <si>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</si>
  <si>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</si>
  <si>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</si>
  <si>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</si>
  <si>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</si>
  <si>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</si>
  <si>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</si>
  <si>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</si>
  <si>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</si>
  <si>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</si>
  <si>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</si>
  <si>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</si>
  <si>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</si>
  <si>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</si>
  <si>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</si>
  <si>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</si>
  <si>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</si>
  <si>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</si>
  <si>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</si>
  <si>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</si>
  <si>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</si>
  <si>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</si>
  <si>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</si>
  <si>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</si>
  <si>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</si>
  <si>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</si>
  <si>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</si>
  <si>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</si>
  <si>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</si>
  <si>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</si>
  <si>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</si>
  <si>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</si>
  <si>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</si>
  <si>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</si>
  <si>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</si>
  <si>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</si>
  <si>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</si>
  <si>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</si>
  <si>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</si>
  <si>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</si>
  <si>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</si>
  <si>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</si>
  <si>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</si>
  <si>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</si>
  <si>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</si>
  <si>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</si>
  <si>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</si>
  <si>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</si>
  <si>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</si>
  <si>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</si>
  <si>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</si>
  <si>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</si>
  <si>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</si>
  <si>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</si>
  <si>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</si>
  <si>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</si>
  <si>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</si>
  <si>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</si>
  <si>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</si>
  <si>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</si>
  <si>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</si>
  <si>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</si>
  <si>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</si>
  <si>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</si>
  <si>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</si>
  <si>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</si>
  <si>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</si>
  <si>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</si>
  <si>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</si>
  <si>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</si>
  <si>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</si>
  <si>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</si>
  <si>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</si>
  <si>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</si>
  <si>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</si>
  <si>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</si>
  <si>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</si>
  <si>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</si>
  <si>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</si>
  <si>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</si>
  <si>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</si>
  <si>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</si>
  <si>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</si>
  <si>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</si>
  <si>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</si>
  <si>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</si>
  <si>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</si>
  <si>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</si>
  <si>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</si>
  <si>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</si>
  <si>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</si>
  <si>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</si>
  <si>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</si>
  <si>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</si>
  <si>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</si>
  <si>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</si>
  <si>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</si>
  <si>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</si>
  <si>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</si>
  <si>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</si>
  <si>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</si>
  <si>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</si>
  <si>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</si>
  <si>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</si>
  <si>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</si>
  <si>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</si>
  <si>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</si>
  <si>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</si>
  <si>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</si>
  <si>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</si>
  <si>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</si>
  <si>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</si>
  <si>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</si>
  <si>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</si>
  <si>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</si>
  <si>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</si>
  <si>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</si>
  <si>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</si>
  <si>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</si>
  <si>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</si>
  <si>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</si>
  <si>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</si>
  <si>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</si>
  <si>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</si>
  <si>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</si>
  <si>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</si>
  <si>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</si>
  <si>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</si>
  <si>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</si>
  <si>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</si>
  <si>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</si>
  <si>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</si>
  <si>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</si>
  <si>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</si>
  <si>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</si>
  <si>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</si>
  <si>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</si>
  <si>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</si>
  <si>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</si>
  <si>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</si>
  <si>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</si>
  <si>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</si>
  <si>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</si>
  <si>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</si>
  <si>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</si>
  <si>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</si>
  <si>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</si>
  <si>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</si>
  <si>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</si>
  <si>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</si>
  <si>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</si>
  <si>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</si>
  <si>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</si>
  <si>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</si>
  <si>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</si>
  <si>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</si>
  <si>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</si>
  <si>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</si>
  <si>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</si>
  <si>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</si>
  <si>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</si>
  <si>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</si>
  <si>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</si>
  <si>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</si>
  <si>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</si>
  <si>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</si>
  <si>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</si>
  <si>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</si>
  <si>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</si>
  <si>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</si>
  <si>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</si>
  <si>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</si>
  <si>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</si>
  <si>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</si>
  <si>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</si>
  <si>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</si>
  <si>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</si>
  <si>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</si>
  <si>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</si>
  <si>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</si>
  <si>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</si>
  <si>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</si>
  <si>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</si>
  <si>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</si>
  <si>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</si>
  <si>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</si>
  <si>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</si>
  <si>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</si>
  <si>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</si>
  <si>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</si>
  <si>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</si>
  <si>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</si>
  <si>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</si>
  <si>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</si>
  <si>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</si>
  <si>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</si>
  <si>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</si>
  <si>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</si>
  <si>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</si>
  <si>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</si>
  <si>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</si>
  <si>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</si>
  <si>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</si>
  <si>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</si>
  <si>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</si>
  <si>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</si>
  <si>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</si>
  <si>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</si>
  <si>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</si>
  <si>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</si>
  <si>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</si>
  <si>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</si>
  <si>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</si>
  <si>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</si>
  <si>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</si>
  <si>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</si>
  <si>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</si>
  <si>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</si>
  <si>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</si>
  <si>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</si>
  <si>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</si>
  <si>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</si>
  <si>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</si>
  <si>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</si>
  <si>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</si>
  <si>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</si>
  <si>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</si>
  <si>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</si>
  <si>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</si>
  <si>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</si>
  <si>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</si>
  <si>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</si>
  <si>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</si>
  <si>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</si>
  <si>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</si>
  <si>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</si>
  <si>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</si>
  <si>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</si>
  <si>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</si>
  <si>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</si>
  <si>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</si>
  <si>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</si>
  <si>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</si>
  <si>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</si>
  <si>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</si>
  <si>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</si>
  <si>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</si>
  <si>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</si>
  <si>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</si>
  <si>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</si>
  <si>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</si>
  <si>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</si>
  <si>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</si>
  <si>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</si>
  <si>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</si>
  <si>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</si>
  <si>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</si>
  <si>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</si>
  <si>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</si>
  <si>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</si>
  <si>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</si>
  <si>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</si>
  <si>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</si>
  <si>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</si>
  <si>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</si>
  <si>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</si>
  <si>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</si>
  <si>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</si>
  <si>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</si>
  <si>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</si>
  <si>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</si>
  <si>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</si>
  <si>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</si>
  <si>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</si>
  <si>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</si>
  <si>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</si>
  <si>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</si>
  <si>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</si>
  <si>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</si>
  <si>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</si>
  <si>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</si>
  <si>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</si>
  <si>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</si>
  <si>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</si>
  <si>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</si>
  <si>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</si>
  <si>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</si>
  <si>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</si>
  <si>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</si>
  <si>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</si>
  <si>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</si>
  <si>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</si>
  <si>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</si>
  <si>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</si>
  <si>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</si>
  <si>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</si>
  <si>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</si>
  <si>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</si>
  <si>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</si>
  <si>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</si>
  <si>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</si>
  <si>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</si>
  <si>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</si>
  <si>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</si>
  <si>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</si>
  <si>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</si>
  <si>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</si>
  <si>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</si>
  <si>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</si>
  <si>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</si>
  <si>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</si>
  <si>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</si>
  <si>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</si>
  <si>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</si>
  <si>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</si>
  <si>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</si>
  <si>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</si>
  <si>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</si>
  <si>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</si>
  <si>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</si>
  <si>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</si>
  <si>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</si>
  <si>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</si>
  <si>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</si>
  <si>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</si>
  <si>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</si>
  <si>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</si>
  <si>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</si>
  <si>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</si>
  <si>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</si>
  <si>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</si>
  <si>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</si>
  <si>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</si>
  <si>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</si>
  <si>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</si>
  <si>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</si>
  <si>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</si>
  <si>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</si>
  <si>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</si>
  <si>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</si>
  <si>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</si>
  <si>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</si>
  <si>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</si>
  <si>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</si>
  <si>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</si>
  <si>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</si>
  <si>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</si>
  <si>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</si>
  <si>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</si>
  <si>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</si>
  <si>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</si>
  <si>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</si>
  <si>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</si>
  <si>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</si>
  <si>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</si>
  <si>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</si>
  <si>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</si>
  <si>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</si>
  <si>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</si>
  <si>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</si>
  <si>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</si>
  <si>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</si>
  <si>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</si>
  <si>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</si>
  <si>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</si>
  <si>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</si>
  <si>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</si>
  <si>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</si>
  <si>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</si>
  <si>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</si>
  <si>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</si>
  <si>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</si>
  <si>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</si>
  <si>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</si>
  <si>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</si>
  <si>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</si>
  <si>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</si>
  <si>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</si>
  <si>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</si>
  <si>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</si>
  <si>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</si>
  <si>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</si>
  <si>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</si>
  <si>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</si>
  <si>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</si>
  <si>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</si>
  <si>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</si>
  <si>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</si>
  <si>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</si>
  <si>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</si>
  <si>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</si>
  <si>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</si>
  <si>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</si>
  <si>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</si>
  <si>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</si>
  <si>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</si>
  <si>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</si>
  <si>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</si>
  <si>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</si>
  <si>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</si>
  <si>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</si>
  <si>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</si>
  <si>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</si>
  <si>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</si>
  <si>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</si>
  <si>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</si>
  <si>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</si>
  <si>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</si>
  <si>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</si>
  <si>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</si>
  <si>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</si>
  <si>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</si>
  <si>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</si>
  <si>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</si>
  <si>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</si>
  <si>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</si>
  <si>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</si>
  <si>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</si>
  <si>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</si>
  <si>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</si>
  <si>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</si>
  <si>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</si>
  <si>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</si>
  <si>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</si>
  <si>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</si>
  <si>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</si>
  <si>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</si>
  <si>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</si>
  <si>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</si>
  <si>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</si>
  <si>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</si>
  <si>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</si>
  <si>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</si>
  <si>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</si>
  <si>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</si>
  <si>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</si>
  <si>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</si>
  <si>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</si>
  <si>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</si>
  <si>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</si>
  <si>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</si>
  <si>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</si>
  <si>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</si>
  <si>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</si>
  <si>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</si>
  <si>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</si>
  <si>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</si>
  <si>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</si>
  <si>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</si>
  <si>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</si>
  <si>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</si>
  <si>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</si>
  <si>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</si>
  <si>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</si>
  <si>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</si>
  <si>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</si>
  <si>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</si>
  <si>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</si>
  <si>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</si>
  <si>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</si>
  <si>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</si>
  <si>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</si>
  <si>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</si>
  <si>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</si>
  <si>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</si>
  <si>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</si>
  <si>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</si>
  <si>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</si>
  <si>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</si>
  <si>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</si>
  <si>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</si>
  <si>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</si>
  <si>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</si>
  <si>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</si>
  <si>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</si>
  <si>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</si>
  <si>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</si>
  <si>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</si>
  <si>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</si>
  <si>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</si>
  <si>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</si>
  <si>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</si>
  <si>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</si>
  <si>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</si>
  <si>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</si>
  <si>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</si>
  <si>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</si>
  <si>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</si>
  <si>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</si>
  <si>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</si>
  <si>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</si>
  <si>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</si>
  <si>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</si>
  <si>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</si>
  <si>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</si>
  <si>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</si>
  <si>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</si>
  <si>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</si>
  <si>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</si>
  <si>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</si>
  <si>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</si>
  <si>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</si>
  <si>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</si>
  <si>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</si>
  <si>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</si>
  <si>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</si>
  <si>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</si>
  <si>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</si>
  <si>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</si>
  <si>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</si>
  <si>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</si>
  <si>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</si>
  <si>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</si>
  <si>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</si>
  <si>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</si>
  <si>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</si>
  <si>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</si>
  <si>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</si>
  <si>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</si>
  <si>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</si>
  <si>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</si>
  <si>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</si>
  <si>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</si>
  <si>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</si>
  <si>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</si>
  <si>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</si>
  <si>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</si>
  <si>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</si>
  <si>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</si>
  <si>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</si>
  <si>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</si>
  <si>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</si>
  <si>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</si>
  <si>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</si>
  <si>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</si>
  <si>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</si>
  <si>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</si>
  <si>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</si>
  <si>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</si>
  <si>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</si>
  <si>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</si>
  <si>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</si>
  <si>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</si>
  <si>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</si>
  <si>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</si>
  <si>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</si>
  <si>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</si>
  <si>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</si>
  <si>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</si>
  <si>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</si>
  <si>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</si>
  <si>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</si>
  <si>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</si>
  <si>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</si>
  <si>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</si>
  <si>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</si>
  <si>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</si>
  <si>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</si>
  <si>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</si>
  <si>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</si>
  <si>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</si>
  <si>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</si>
  <si>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</si>
  <si>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</si>
  <si>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</si>
  <si>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</si>
  <si>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</si>
  <si>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</si>
  <si>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</si>
  <si>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</si>
  <si>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</si>
  <si>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</si>
  <si>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</si>
  <si>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</si>
  <si>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</si>
  <si>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</si>
  <si>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</si>
  <si>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</si>
  <si>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</si>
  <si>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</si>
  <si>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</si>
  <si>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</si>
  <si>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</si>
  <si>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</si>
  <si>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</si>
  <si>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</si>
  <si>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</si>
  <si>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</si>
  <si>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</si>
  <si>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</si>
  <si>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</si>
  <si>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</si>
  <si>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</si>
  <si>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</si>
  <si>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</si>
  <si>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</si>
  <si>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</si>
  <si>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</si>
  <si>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</si>
  <si>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</si>
  <si>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</si>
  <si>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</si>
  <si>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</si>
  <si>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</si>
  <si>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</si>
  <si>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</si>
  <si>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</si>
  <si>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</si>
  <si>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</si>
  <si>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</si>
  <si>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</si>
  <si>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</si>
  <si>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</si>
  <si>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</si>
  <si>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</si>
  <si>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</si>
  <si>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</si>
  <si>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</si>
  <si>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</si>
  <si>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</si>
  <si>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</si>
  <si>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</si>
  <si>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</si>
  <si>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</si>
  <si>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</si>
  <si>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</si>
  <si>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</si>
  <si>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</si>
  <si>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</si>
  <si>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</si>
  <si>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</si>
  <si>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</si>
  <si>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</si>
  <si>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</si>
  <si>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</si>
  <si>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</si>
  <si>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</si>
  <si>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</si>
  <si>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</si>
  <si>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</si>
  <si>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</si>
  <si>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</si>
  <si>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</si>
  <si>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</si>
  <si>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</si>
  <si>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</si>
  <si>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</si>
  <si>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</si>
  <si>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</si>
  <si>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</si>
  <si>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</si>
  <si>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</si>
  <si>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</si>
  <si>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</si>
  <si>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</si>
  <si>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</si>
  <si>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</si>
  <si>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</si>
  <si>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</si>
  <si>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</si>
  <si>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</si>
  <si>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</si>
  <si>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</si>
  <si>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</si>
  <si>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</si>
  <si>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</si>
  <si>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</si>
  <si>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</si>
  <si>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</si>
  <si>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</si>
  <si>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</si>
  <si>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</si>
  <si>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</si>
  <si>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</si>
  <si>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</si>
  <si>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</si>
  <si>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</si>
  <si>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</si>
  <si>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</si>
  <si>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</si>
  <si>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</si>
  <si>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</si>
  <si>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</si>
  <si>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</si>
  <si>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</si>
  <si>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</si>
  <si>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</si>
  <si>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</si>
  <si>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</si>
  <si>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</si>
  <si>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</si>
  <si>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</si>
  <si>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</si>
  <si>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</si>
  <si>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</si>
  <si>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</si>
  <si>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</si>
  <si>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</si>
  <si>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</si>
  <si>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</si>
  <si>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</si>
  <si>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</si>
  <si>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</si>
  <si>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</si>
  <si>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</si>
  <si>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</si>
  <si>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</si>
  <si>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</si>
  <si>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</si>
  <si>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</si>
  <si>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</si>
  <si>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</si>
  <si>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</si>
  <si>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</si>
  <si>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</si>
  <si>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</si>
  <si>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</si>
  <si>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</si>
  <si>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</si>
  <si>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</si>
  <si>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</si>
  <si>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</si>
  <si>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</si>
  <si>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</si>
  <si>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</si>
  <si>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</si>
  <si>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</si>
  <si>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</si>
  <si>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</si>
  <si>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</si>
  <si>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</si>
  <si>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</si>
  <si>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</si>
  <si>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</si>
  <si>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</si>
  <si>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</si>
  <si>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</si>
  <si>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</si>
  <si>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</si>
  <si>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</si>
  <si>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</si>
  <si>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</si>
  <si>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</si>
  <si>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</si>
  <si>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</si>
  <si>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</si>
  <si>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</si>
  <si>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</si>
  <si>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</si>
  <si>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</si>
  <si>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</si>
  <si>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</si>
  <si>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</si>
  <si>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</si>
  <si>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</si>
  <si>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</si>
  <si>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</si>
  <si>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</si>
  <si>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</si>
  <si>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</si>
  <si>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</si>
  <si>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</si>
  <si>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</si>
  <si>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</si>
  <si>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</si>
  <si>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</si>
  <si>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</si>
  <si>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</si>
  <si>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</si>
  <si>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</si>
  <si>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</si>
  <si>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</si>
  <si>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</si>
  <si>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</si>
  <si>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</si>
  <si>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</si>
  <si>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</si>
  <si>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</si>
  <si>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</si>
  <si>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</si>
  <si>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</si>
  <si>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</si>
  <si>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</si>
  <si>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</si>
  <si>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</si>
  <si>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</si>
  <si>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</si>
  <si>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</si>
  <si>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</si>
  <si>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</si>
  <si>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</si>
  <si>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</si>
  <si>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</si>
  <si>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</si>
  <si>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</si>
  <si>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</si>
  <si>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</si>
  <si>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</si>
  <si>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</si>
  <si>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</si>
  <si>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</si>
  <si>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</si>
  <si>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</si>
  <si>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</si>
  <si>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</si>
  <si>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</si>
  <si>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</si>
  <si>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</si>
  <si>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</si>
  <si>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</si>
  <si>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</si>
  <si>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</si>
  <si>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</si>
  <si>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</si>
  <si>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</si>
  <si>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</si>
  <si>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</si>
  <si>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</si>
  <si>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</si>
  <si>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</si>
  <si>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</si>
  <si>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</si>
  <si>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</si>
  <si>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</si>
  <si>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</si>
  <si>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</si>
  <si>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</si>
  <si>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</si>
  <si>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</si>
  <si>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</si>
  <si>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</si>
  <si>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</si>
  <si>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</si>
  <si>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</si>
  <si>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</si>
  <si>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</si>
  <si>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</si>
  <si>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</si>
  <si>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</si>
  <si>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</si>
  <si>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</si>
  <si>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</si>
  <si>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</si>
  <si>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</si>
  <si>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</si>
  <si>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</si>
  <si>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</si>
  <si>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</si>
  <si>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</si>
  <si>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</si>
  <si>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</si>
  <si>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</si>
  <si>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</si>
  <si>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</si>
  <si>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</si>
  <si>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</si>
  <si>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</si>
  <si>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</si>
  <si>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</si>
  <si>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</si>
  <si>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</si>
  <si>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</si>
  <si>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</si>
  <si>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</si>
  <si>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</si>
  <si>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</si>
  <si>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</si>
  <si>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</si>
  <si>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</si>
  <si>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</si>
  <si>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</si>
  <si>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</si>
  <si>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</si>
  <si>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</si>
  <si>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</si>
  <si>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</si>
  <si>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</si>
  <si>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</si>
  <si>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</si>
  <si>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</si>
  <si>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</si>
  <si>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</si>
  <si>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</si>
  <si>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</si>
  <si>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</si>
  <si>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</si>
  <si>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</si>
  <si>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</si>
  <si>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</si>
  <si>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</si>
  <si>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</si>
  <si>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</si>
  <si>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</si>
  <si>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</si>
  <si>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</si>
  <si>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</si>
  <si>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</si>
  <si>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</si>
  <si>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</si>
  <si>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</si>
  <si>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</si>
  <si>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</si>
  <si>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</si>
  <si>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</si>
  <si>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</si>
  <si>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</si>
  <si>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</si>
  <si>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</si>
  <si>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</si>
  <si>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</si>
  <si>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</si>
  <si>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</si>
  <si>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</si>
  <si>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</si>
  <si>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</si>
  <si>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</si>
  <si>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</si>
  <si>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</si>
  <si>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</si>
  <si>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</si>
  <si>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</si>
  <si>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</si>
  <si>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</si>
  <si>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</si>
  <si>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</si>
  <si>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</si>
  <si>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</si>
  <si>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</si>
  <si>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</si>
  <si>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</si>
  <si>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</si>
  <si>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</si>
  <si>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</si>
  <si>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</si>
  <si>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</si>
  <si>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</si>
  <si>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</si>
  <si>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</si>
  <si>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</si>
  <si>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</si>
  <si>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</si>
  <si>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</si>
  <si>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</si>
  <si>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</si>
  <si>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</si>
  <si>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</si>
  <si>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</si>
  <si>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</si>
  <si>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</si>
  <si>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</si>
  <si>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</si>
  <si>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</si>
  <si>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</si>
  <si>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</si>
  <si>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</si>
  <si>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</si>
  <si>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</si>
  <si>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</si>
  <si>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</si>
  <si>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</si>
  <si>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</si>
  <si>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</si>
  <si>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</si>
  <si>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</si>
  <si>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</si>
  <si>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</si>
  <si>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</si>
  <si>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</si>
  <si>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</si>
  <si>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</si>
  <si>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</si>
  <si>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</si>
  <si>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</si>
  <si>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</si>
  <si>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</si>
  <si>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</si>
  <si>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</si>
  <si>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</si>
  <si>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</si>
  <si>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</si>
  <si>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</si>
  <si>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</si>
  <si>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</si>
  <si>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</si>
  <si>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</si>
  <si>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</si>
  <si>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</si>
  <si>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</si>
  <si>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</si>
  <si>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</si>
  <si>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</si>
  <si>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</si>
  <si>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</si>
  <si>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</si>
  <si>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</si>
  <si>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</si>
  <si>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</si>
  <si>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</si>
  <si>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</si>
  <si>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</si>
  <si>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</si>
  <si>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</si>
  <si>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</si>
  <si>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</si>
  <si>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</si>
  <si>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</si>
  <si>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</si>
  <si>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</si>
  <si>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</si>
  <si>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</si>
  <si>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</si>
  <si>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</si>
  <si>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</si>
  <si>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</si>
  <si>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</si>
  <si>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</si>
  <si>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</si>
  <si>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</si>
  <si>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</si>
  <si>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</si>
  <si>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</si>
  <si>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</si>
  <si>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</si>
  <si>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</si>
  <si>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</si>
  <si>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</si>
  <si>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</si>
  <si>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</si>
  <si>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</si>
  <si>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</si>
  <si>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</si>
  <si>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</si>
  <si>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</si>
  <si>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</si>
  <si>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</si>
  <si>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</si>
  <si>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</si>
  <si>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</si>
  <si>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</si>
  <si>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</si>
  <si>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</si>
  <si>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</si>
  <si>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</si>
  <si>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</si>
  <si>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</si>
  <si>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</si>
  <si>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</si>
  <si>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</si>
  <si>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</si>
  <si>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</si>
  <si>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</si>
  <si>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</si>
  <si>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</si>
  <si>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</si>
  <si>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</si>
  <si>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</si>
  <si>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</si>
  <si>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</si>
  <si>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</si>
  <si>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</si>
  <si>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</si>
  <si>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</si>
  <si>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</si>
  <si>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</si>
  <si>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</si>
  <si>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</si>
  <si>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</si>
  <si>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</si>
  <si>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</si>
  <si>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</si>
  <si>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</si>
  <si>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</si>
  <si>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</si>
  <si>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</si>
  <si>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</si>
  <si>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</si>
  <si>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</si>
  <si>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</si>
  <si>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</si>
  <si>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</si>
  <si>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</si>
  <si>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</si>
  <si>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</si>
  <si>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</si>
  <si>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</si>
  <si>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</si>
  <si>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</si>
  <si>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</si>
  <si>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</si>
  <si>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</si>
  <si>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</si>
  <si>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</si>
  <si>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</si>
  <si>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</si>
  <si>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</si>
  <si>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</si>
  <si>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</si>
  <si>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</si>
  <si>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</si>
  <si>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</si>
  <si>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</si>
  <si>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</si>
  <si>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</si>
  <si>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</si>
  <si>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</si>
  <si>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</si>
  <si>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</si>
  <si>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</si>
  <si>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</si>
  <si>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</si>
  <si>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</si>
  <si>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</si>
  <si>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</si>
  <si>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</si>
  <si>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</si>
  <si>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</si>
  <si>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</si>
  <si>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</si>
  <si>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</si>
  <si>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</si>
  <si>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</si>
  <si>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</si>
  <si>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</si>
  <si>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</si>
  <si>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</si>
  <si>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</si>
  <si>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</si>
  <si>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</si>
  <si>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</si>
  <si>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</si>
  <si>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</si>
  <si>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</si>
  <si>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</si>
  <si>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</si>
  <si>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</si>
  <si>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</si>
  <si>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</si>
  <si>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</si>
  <si>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</si>
  <si>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</si>
  <si>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</si>
  <si>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</si>
  <si>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</si>
  <si>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</si>
  <si>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</si>
  <si>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</si>
  <si>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</si>
  <si>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</si>
  <si>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</si>
  <si>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</si>
  <si>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</si>
  <si>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</si>
  <si>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</si>
  <si>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</si>
  <si>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</si>
  <si>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</si>
  <si>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</si>
  <si>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</si>
  <si>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</si>
  <si>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</si>
  <si>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</si>
  <si>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</si>
  <si>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</si>
  <si>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</si>
  <si>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</si>
  <si>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</si>
  <si>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</si>
  <si>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</si>
  <si>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</si>
  <si>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</si>
  <si>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</si>
  <si>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</si>
  <si>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</si>
  <si>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</si>
  <si>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</si>
  <si>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</si>
  <si>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</si>
  <si>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</si>
  <si>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</si>
  <si>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</si>
  <si>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</si>
  <si>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</si>
  <si>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</si>
  <si>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</si>
  <si>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</si>
  <si>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</si>
  <si>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</si>
  <si>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</si>
  <si>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</si>
  <si>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</si>
  <si>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</si>
  <si>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</si>
  <si>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</si>
  <si>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</si>
  <si>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</si>
  <si>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</si>
  <si>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</si>
  <si>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</si>
  <si>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</si>
  <si>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</si>
  <si>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</si>
  <si>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</si>
  <si>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</si>
  <si>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</si>
  <si>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</si>
  <si>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</si>
  <si>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</si>
  <si>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</si>
  <si>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</si>
  <si>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</si>
  <si>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</si>
  <si>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</si>
  <si>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</si>
  <si>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</si>
  <si>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</si>
  <si>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</si>
  <si>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</si>
  <si>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</si>
  <si>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</si>
  <si>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</si>
  <si>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</si>
  <si>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</si>
  <si>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</si>
  <si>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</si>
  <si>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</si>
  <si>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</si>
  <si>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</si>
  <si>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</si>
  <si>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</si>
  <si>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</si>
  <si>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</si>
  <si>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</si>
  <si>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</si>
  <si>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</si>
  <si>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</si>
  <si>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</si>
  <si>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</si>
  <si>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</si>
  <si>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</si>
  <si>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</si>
  <si>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</si>
  <si>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</si>
  <si>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</si>
  <si>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</si>
  <si>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</si>
  <si>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</si>
  <si>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</si>
  <si>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</si>
  <si>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</si>
  <si>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</si>
  <si>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</si>
  <si>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</si>
  <si>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</si>
  <si>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</si>
  <si>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</si>
  <si>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</si>
  <si>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</si>
  <si>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</si>
  <si>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</si>
  <si>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</si>
  <si>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</si>
  <si>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</si>
  <si>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</si>
  <si>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</si>
  <si>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</si>
  <si>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</si>
  <si>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</si>
  <si>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</si>
  <si>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</si>
  <si>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</si>
  <si>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</si>
  <si>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</si>
  <si>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</si>
  <si>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</si>
  <si>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</si>
  <si>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</si>
  <si>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</si>
  <si>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</si>
  <si>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</si>
  <si>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</si>
  <si>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</si>
  <si>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</si>
  <si>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</si>
  <si>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</si>
  <si>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</si>
  <si>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</si>
  <si>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</si>
  <si>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</si>
  <si>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</si>
  <si>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</si>
  <si>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</si>
  <si>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</si>
  <si>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</si>
  <si>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</si>
  <si>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</si>
  <si>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</si>
  <si>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</si>
  <si>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</si>
  <si>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</si>
  <si>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</si>
  <si>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</si>
  <si>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</si>
  <si>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</si>
  <si>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</si>
  <si>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</si>
  <si>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</si>
  <si>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</si>
  <si>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</si>
  <si>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</si>
  <si>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</si>
  <si>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</si>
  <si>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</si>
  <si>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</si>
  <si>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</si>
  <si>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</si>
  <si>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</si>
  <si>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</si>
  <si>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</si>
  <si>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</si>
  <si>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</si>
  <si>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</si>
  <si>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</si>
  <si>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</si>
  <si>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</si>
  <si>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</si>
  <si>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</si>
  <si>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</si>
  <si>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</si>
  <si>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</si>
  <si>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</si>
  <si>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</si>
  <si>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</si>
  <si>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</si>
  <si>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</si>
  <si>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</si>
  <si>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</si>
  <si>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</si>
  <si>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</si>
  <si>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</si>
  <si>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</si>
  <si>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</si>
  <si>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</si>
  <si>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</si>
  <si>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</si>
  <si>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</si>
  <si>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</si>
  <si>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</si>
  <si>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</si>
  <si>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</si>
  <si>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</si>
  <si>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</si>
  <si>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</si>
  <si>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</si>
  <si>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</si>
  <si>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</si>
  <si>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</si>
  <si>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</si>
  <si>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</si>
  <si>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</si>
  <si>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</si>
  <si>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</si>
  <si>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</si>
  <si>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</si>
  <si>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</si>
  <si>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</si>
  <si>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</si>
  <si>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</si>
  <si>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</si>
  <si>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</si>
  <si>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</si>
  <si>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</si>
  <si>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</si>
  <si>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</si>
  <si>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</si>
  <si>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</si>
  <si>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</si>
  <si>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</si>
  <si>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</si>
  <si>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</si>
  <si>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</si>
  <si>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</si>
  <si>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</si>
  <si>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</si>
  <si>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</si>
  <si>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</si>
  <si>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</si>
  <si>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</si>
  <si>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</si>
  <si>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</si>
  <si>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</si>
  <si>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</si>
  <si>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</si>
  <si>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</si>
  <si>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</si>
  <si>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</si>
  <si>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</si>
  <si>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</si>
  <si>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</si>
  <si>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</si>
  <si>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</si>
  <si>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</si>
  <si>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</si>
  <si>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</si>
  <si>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</si>
  <si>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</si>
  <si>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</si>
  <si>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</si>
  <si>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</si>
  <si>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</si>
  <si>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</si>
  <si>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</si>
  <si>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</si>
  <si>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</si>
  <si>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</si>
  <si>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</si>
  <si>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</si>
  <si>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</si>
  <si>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</si>
  <si>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</si>
  <si>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</si>
  <si>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</si>
  <si>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</si>
  <si>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</si>
  <si>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</si>
  <si>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</si>
  <si>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</si>
  <si>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</si>
  <si>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</si>
  <si>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</si>
  <si>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</si>
  <si>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</si>
  <si>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</si>
  <si>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</si>
  <si>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</si>
  <si>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</si>
  <si>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</si>
  <si>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</si>
  <si>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</si>
  <si>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</si>
  <si>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</si>
  <si>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</si>
  <si>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</si>
  <si>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</si>
  <si>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</si>
  <si>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</si>
  <si>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</si>
  <si>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</si>
  <si>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</si>
  <si>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</si>
  <si>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</si>
  <si>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</si>
  <si>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</si>
  <si>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</si>
  <si>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</si>
  <si>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</si>
  <si>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</si>
  <si>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</si>
  <si>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</si>
  <si>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</si>
  <si>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</si>
  <si>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</si>
  <si>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</si>
  <si>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</si>
  <si>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</si>
  <si>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</si>
  <si>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</si>
  <si>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</si>
  <si>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</si>
  <si>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</si>
  <si>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</si>
  <si>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</si>
  <si>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</si>
  <si>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</si>
  <si>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</si>
  <si>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</si>
  <si>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</si>
  <si>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</si>
  <si>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</si>
  <si>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</si>
  <si>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</si>
  <si>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</si>
  <si>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</si>
  <si>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</si>
  <si>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</si>
  <si>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</si>
  <si>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</si>
  <si>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</si>
  <si>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</si>
  <si>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</si>
  <si>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</si>
  <si>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</si>
  <si>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</si>
  <si>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</si>
  <si>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</si>
  <si>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</si>
  <si>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</si>
  <si>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</si>
  <si>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</si>
  <si>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</si>
  <si>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</si>
  <si>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</si>
  <si>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</si>
  <si>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</si>
  <si>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</si>
  <si>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</si>
  <si>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</si>
  <si>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</si>
  <si>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</si>
  <si>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</si>
  <si>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</si>
  <si>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</si>
  <si>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</si>
  <si>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</si>
  <si>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</si>
  <si>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</si>
  <si>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</si>
  <si>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</si>
  <si>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</si>
  <si>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</si>
  <si>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</si>
  <si>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</si>
  <si>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</si>
  <si>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</si>
  <si>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</si>
  <si>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</si>
  <si>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</si>
  <si>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</si>
  <si>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</si>
  <si>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</si>
  <si>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</si>
  <si>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</si>
  <si>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</si>
  <si>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</si>
  <si>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</si>
  <si>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</si>
  <si>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</si>
  <si>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</si>
  <si>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</si>
  <si>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</si>
  <si>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</si>
  <si>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</si>
  <si>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</si>
  <si>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</si>
  <si>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</si>
  <si>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</si>
  <si>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</si>
  <si>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</si>
  <si>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</si>
  <si>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</si>
  <si>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</si>
  <si>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</si>
  <si>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</si>
  <si>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</si>
  <si>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</si>
  <si>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</si>
  <si>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</si>
  <si>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</si>
  <si>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</si>
  <si>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</si>
  <si>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</si>
  <si>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</si>
  <si>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</si>
  <si>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</si>
  <si>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</si>
  <si>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</si>
  <si>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</si>
  <si>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</si>
  <si>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</si>
  <si>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</si>
  <si>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</si>
  <si>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</si>
  <si>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</si>
  <si>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</si>
  <si>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</si>
  <si>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</si>
  <si>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</si>
  <si>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</si>
  <si>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</si>
  <si>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</si>
  <si>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</si>
  <si>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</si>
  <si>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</si>
  <si>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</si>
  <si>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</si>
  <si>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</si>
  <si>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</si>
  <si>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</si>
  <si>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</si>
  <si>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</si>
  <si>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</si>
  <si>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</si>
  <si>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</si>
  <si>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</si>
  <si>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</si>
  <si>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</si>
  <si>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</si>
  <si>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</si>
  <si>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</si>
  <si>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</si>
  <si>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</si>
  <si>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</si>
  <si>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</si>
  <si>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</si>
  <si>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</si>
  <si>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</si>
  <si>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</si>
  <si>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</si>
  <si>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</si>
  <si>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</si>
  <si>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</si>
  <si>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</si>
  <si>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</si>
  <si>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</si>
  <si>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</si>
  <si>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</si>
  <si>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</si>
  <si>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</si>
  <si>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</si>
  <si>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</si>
  <si>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</si>
  <si>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</si>
  <si>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</si>
  <si>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</si>
  <si>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</si>
  <si>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</si>
  <si>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</si>
  <si>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</si>
  <si>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</si>
  <si>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</si>
  <si>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</si>
  <si>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</si>
  <si>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</si>
  <si>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</si>
  <si>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</si>
  <si>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</si>
  <si>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</si>
  <si>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</si>
  <si>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</si>
  <si>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</si>
  <si>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</si>
  <si>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</si>
  <si>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</si>
  <si>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</si>
  <si>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</si>
  <si>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</si>
  <si>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</si>
  <si>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</si>
  <si>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</si>
  <si>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</si>
  <si>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</si>
  <si>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</si>
  <si>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</si>
  <si>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</si>
  <si>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</si>
  <si>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</si>
  <si>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</si>
  <si>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</si>
  <si>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</si>
  <si>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</si>
  <si>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</si>
  <si>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</si>
  <si>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</si>
  <si>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</si>
  <si>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</si>
  <si>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</si>
  <si>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</si>
  <si>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</si>
  <si>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</si>
  <si>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</si>
  <si>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</si>
  <si>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</si>
  <si>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</si>
  <si>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</si>
  <si>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</si>
  <si>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</si>
  <si>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</si>
  <si>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</si>
  <si>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</si>
  <si>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</si>
  <si>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</si>
  <si>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</si>
  <si>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</si>
  <si>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</si>
  <si>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</si>
  <si>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</si>
  <si>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</si>
  <si>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</si>
  <si>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</si>
  <si>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</si>
  <si>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</si>
  <si>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</si>
  <si>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</si>
  <si>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</si>
  <si>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</si>
  <si>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</si>
  <si>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</si>
  <si>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</si>
  <si>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</si>
  <si>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</si>
  <si>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</si>
  <si>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</si>
  <si>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</si>
  <si>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</si>
  <si>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</si>
  <si>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</si>
  <si>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</si>
  <si>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</si>
  <si>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</si>
  <si>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</si>
  <si>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</si>
  <si>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</si>
  <si>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</si>
  <si>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</si>
  <si>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</si>
  <si>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</si>
  <si>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</si>
  <si>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</si>
  <si>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</si>
  <si>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</si>
  <si>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</si>
  <si>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</si>
  <si>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</si>
  <si>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</si>
  <si>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</si>
  <si>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</si>
  <si>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</si>
  <si>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</si>
  <si>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</si>
  <si>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</si>
  <si>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</si>
  <si>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</si>
  <si>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</si>
  <si>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</si>
  <si>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</si>
  <si>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</si>
  <si>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</si>
  <si>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</si>
  <si>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</si>
  <si>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</si>
  <si>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</si>
  <si>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</si>
  <si>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</si>
  <si>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</si>
  <si>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</si>
  <si>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</si>
  <si>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</si>
  <si>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</si>
  <si>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</si>
  <si>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</si>
  <si>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</si>
  <si>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</si>
  <si>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</si>
  <si>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</si>
  <si>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</si>
  <si>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</si>
  <si>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</si>
  <si>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</si>
  <si>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</si>
  <si>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</si>
  <si>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</si>
  <si>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</si>
  <si>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</si>
  <si>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</si>
  <si>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</si>
  <si>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</si>
  <si>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</si>
  <si>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</si>
  <si>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</si>
  <si>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</si>
  <si>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</si>
  <si>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</si>
  <si>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</si>
  <si>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</si>
  <si>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</si>
  <si>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</si>
  <si>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</si>
  <si>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</si>
  <si>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</si>
  <si>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</si>
  <si>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</si>
  <si>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</si>
  <si>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</si>
  <si>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</si>
  <si>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</si>
  <si>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</si>
  <si>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</si>
  <si>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</si>
  <si>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</si>
  <si>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</si>
  <si>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</si>
  <si>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</si>
  <si>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</si>
  <si>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</si>
  <si>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</si>
  <si>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</si>
  <si>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</si>
  <si>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</si>
  <si>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</si>
  <si>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</si>
  <si>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</si>
  <si>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</si>
  <si>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</si>
  <si>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</si>
  <si>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</si>
  <si>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</si>
  <si>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</si>
  <si>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</si>
  <si>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</si>
  <si>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</si>
  <si>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</si>
  <si>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</si>
  <si>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</si>
  <si>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</si>
  <si>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</si>
  <si>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</si>
  <si>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</si>
  <si>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</si>
  <si>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</si>
  <si>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</si>
  <si>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</si>
  <si>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</si>
  <si>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</si>
  <si>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</si>
  <si>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</si>
  <si>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</si>
  <si>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</si>
  <si>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</si>
  <si>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</si>
  <si>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</si>
  <si>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</si>
  <si>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</si>
  <si>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</si>
  <si>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</si>
  <si>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</si>
  <si>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</si>
  <si>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</si>
  <si>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</si>
  <si>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</si>
  <si>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</si>
  <si>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</si>
  <si>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</si>
  <si>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</si>
  <si>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</si>
  <si>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</si>
  <si>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</si>
  <si>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</si>
  <si>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</si>
  <si>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</si>
  <si>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</si>
  <si>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</si>
  <si>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</si>
  <si>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</si>
  <si>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</si>
  <si>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</si>
  <si>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</si>
  <si>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</si>
  <si>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</si>
  <si>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</si>
  <si>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</si>
  <si>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</si>
  <si>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</si>
  <si>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</si>
  <si>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</si>
  <si>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</si>
  <si>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</si>
  <si>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</si>
  <si>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</si>
  <si>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</si>
  <si>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</si>
  <si>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</si>
  <si>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</si>
  <si>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</si>
  <si>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</si>
  <si>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</si>
  <si>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</si>
  <si>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</si>
  <si>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</si>
  <si>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</si>
  <si>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</si>
  <si>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</si>
  <si>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</si>
  <si>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</si>
  <si>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</si>
  <si>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</si>
  <si>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</si>
  <si>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</si>
  <si>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</si>
  <si>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</si>
  <si>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</si>
  <si>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</si>
  <si>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</si>
  <si>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</si>
  <si>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</si>
  <si>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</si>
  <si>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</si>
  <si>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</si>
  <si>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</si>
  <si>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</si>
  <si>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</si>
  <si>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</si>
  <si>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</si>
  <si>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</si>
  <si>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</si>
  <si>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</si>
  <si>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</si>
  <si>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</si>
  <si>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</si>
  <si>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</si>
  <si>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</si>
  <si>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</si>
  <si>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</si>
  <si>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</si>
  <si>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</si>
  <si>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</si>
  <si>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</si>
  <si>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</si>
  <si>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</si>
  <si>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</si>
  <si>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</si>
  <si>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</si>
  <si>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</si>
  <si>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</si>
  <si>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</si>
  <si>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</si>
  <si>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</si>
  <si>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</si>
  <si>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</si>
  <si>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</si>
  <si>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</si>
  <si>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</si>
  <si>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</si>
  <si>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</si>
  <si>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</si>
  <si>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</si>
  <si>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</si>
  <si>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</si>
  <si>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</si>
  <si>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</si>
  <si>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</si>
  <si>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</si>
  <si>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</si>
  <si>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</si>
  <si>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</si>
  <si>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</si>
  <si>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</si>
  <si>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</si>
  <si>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</si>
  <si>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</si>
  <si>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</si>
  <si>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</si>
  <si>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</si>
  <si>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</si>
  <si>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</si>
  <si>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</si>
  <si>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</si>
  <si>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</si>
  <si>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</si>
  <si>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</si>
  <si>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</si>
  <si>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</si>
  <si>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</si>
  <si>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</si>
  <si>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</si>
  <si>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</si>
  <si>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</si>
  <si>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</si>
  <si>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</si>
  <si>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</si>
  <si>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</si>
  <si>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</si>
  <si>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</si>
  <si>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</si>
  <si>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</si>
  <si>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</si>
  <si>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</si>
  <si>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</si>
  <si>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</si>
  <si>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</si>
  <si>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</si>
  <si>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</si>
  <si>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</si>
  <si>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</si>
  <si>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</si>
  <si>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</si>
  <si>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</si>
  <si>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</si>
  <si>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</si>
  <si>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</si>
  <si>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</si>
  <si>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</si>
  <si>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</si>
  <si>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</si>
  <si>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</si>
  <si>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</si>
  <si>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</si>
  <si>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</si>
  <si>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</si>
  <si>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</si>
  <si>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</si>
  <si>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</si>
  <si>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</si>
  <si>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</si>
  <si>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</si>
  <si>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</si>
  <si>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</si>
  <si>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</si>
  <si>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</si>
  <si>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</si>
  <si>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</si>
  <si>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</si>
  <si>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</si>
  <si>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</si>
  <si>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</si>
  <si>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</si>
  <si>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</si>
  <si>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</si>
  <si>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</si>
  <si>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</si>
  <si>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</si>
  <si>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</si>
  <si>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</si>
  <si>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</si>
  <si>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</si>
  <si>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</si>
  <si>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</si>
  <si>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</si>
  <si>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</si>
  <si>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</si>
  <si>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</si>
  <si>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</si>
  <si>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</si>
  <si>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</si>
  <si>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</si>
  <si>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</si>
  <si>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</si>
  <si>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</si>
  <si>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</si>
  <si>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</si>
  <si>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</si>
  <si>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</si>
  <si>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</si>
  <si>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</si>
  <si>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</si>
  <si>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</si>
  <si>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</si>
  <si>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</si>
  <si>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</si>
  <si>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</si>
  <si>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</si>
  <si>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</si>
  <si>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</si>
  <si>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</si>
  <si>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</si>
  <si>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</si>
  <si>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</si>
  <si>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</si>
  <si>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</si>
  <si>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</si>
  <si>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</si>
  <si>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</si>
  <si>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</si>
  <si>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</si>
  <si>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</si>
  <si>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</si>
  <si>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</si>
  <si>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</si>
  <si>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</si>
  <si>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</si>
  <si>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</si>
  <si>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</si>
  <si>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</si>
  <si>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</si>
  <si>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</si>
  <si>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</si>
  <si>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</si>
  <si>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</si>
  <si>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</si>
  <si>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</si>
  <si>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</si>
  <si>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</si>
  <si>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</si>
  <si>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</si>
  <si>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</si>
  <si>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</si>
  <si>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</si>
  <si>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</si>
  <si>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</si>
  <si>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</si>
  <si>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</si>
  <si>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</si>
  <si>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</si>
  <si>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</si>
  <si>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</si>
  <si>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</si>
  <si>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</si>
  <si>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</si>
  <si>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</si>
  <si>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</si>
  <si>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</si>
  <si>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</si>
  <si>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</si>
  <si>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</si>
  <si>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</si>
  <si>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</si>
  <si>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</si>
  <si>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</si>
  <si>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</si>
  <si>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</si>
  <si>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</si>
  <si>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</si>
  <si>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</si>
  <si>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</si>
  <si>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</si>
  <si>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</si>
  <si>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</si>
  <si>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</si>
  <si>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</si>
  <si>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</si>
  <si>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</si>
  <si>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</si>
  <si>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</si>
  <si>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</si>
  <si>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</si>
  <si>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</si>
  <si>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</si>
  <si>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</si>
  <si>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</si>
  <si>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</si>
  <si>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</si>
  <si>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</si>
  <si>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</si>
  <si>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</si>
  <si>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</si>
  <si>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</si>
  <si>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</si>
  <si>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</si>
  <si>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</si>
  <si>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</si>
  <si>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</si>
  <si>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</si>
  <si>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</si>
  <si>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</si>
  <si>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</si>
  <si>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</si>
  <si>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</si>
  <si>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</si>
  <si>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</si>
  <si>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22/03/2021</t>
  </si>
  <si>
    <t>Cut-off Date: 28/02/2021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</si>
</sst>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1199</v>
      </c>
    </row>
    <row r="3">
      <c r="A3" s="126"/>
    </row>
    <row r="4" ht="34.5">
      <c r="A4" s="127" t="s">
        <v>1200</v>
      </c>
    </row>
    <row r="5" ht="34.5">
      <c r="A5" s="127" t="s">
        <v>1201</v>
      </c>
    </row>
    <row r="6" ht="34.5">
      <c r="A6" s="127" t="s">
        <v>1202</v>
      </c>
    </row>
    <row r="7" ht="17.25">
      <c r="A7" s="127"/>
    </row>
    <row r="8" ht="18.75">
      <c r="A8" s="128" t="s">
        <v>1203</v>
      </c>
    </row>
    <row r="9" ht="34.5">
      <c r="A9" s="137" t="s">
        <v>1366</v>
      </c>
    </row>
    <row r="10" ht="69">
      <c r="A10" s="130" t="s">
        <v>1204</v>
      </c>
    </row>
    <row r="11" ht="34.5">
      <c r="A11" s="130" t="s">
        <v>1205</v>
      </c>
    </row>
    <row r="12" ht="17.25">
      <c r="A12" s="130" t="s">
        <v>1206</v>
      </c>
    </row>
    <row r="13" ht="17.25">
      <c r="A13" s="130" t="s">
        <v>1207</v>
      </c>
    </row>
    <row r="14" ht="34.5">
      <c r="A14" s="130" t="s">
        <v>1208</v>
      </c>
    </row>
    <row r="15" ht="17.25">
      <c r="A15" s="130"/>
    </row>
    <row r="16" ht="18.75">
      <c r="A16" s="128" t="s">
        <v>1209</v>
      </c>
    </row>
    <row r="17" ht="17.25">
      <c r="A17" s="131" t="s">
        <v>1210</v>
      </c>
    </row>
    <row r="18" ht="34.5">
      <c r="A18" s="132" t="s">
        <v>1211</v>
      </c>
    </row>
    <row r="19" ht="34.5">
      <c r="A19" s="132" t="s">
        <v>1212</v>
      </c>
    </row>
    <row r="20" ht="51.75">
      <c r="A20" s="132" t="s">
        <v>1213</v>
      </c>
    </row>
    <row r="21" ht="86.25">
      <c r="A21" s="132" t="s">
        <v>1214</v>
      </c>
    </row>
    <row r="22" ht="51.75">
      <c r="A22" s="132" t="s">
        <v>1215</v>
      </c>
    </row>
    <row r="23" ht="34.5">
      <c r="A23" s="132" t="s">
        <v>1216</v>
      </c>
    </row>
    <row r="24" ht="17.25">
      <c r="A24" s="132" t="s">
        <v>1217</v>
      </c>
    </row>
    <row r="25" ht="17.25">
      <c r="A25" s="131" t="s">
        <v>1218</v>
      </c>
    </row>
    <row r="26" ht="51.75">
      <c r="A26" s="133" t="s">
        <v>1219</v>
      </c>
    </row>
    <row r="27" ht="17.25">
      <c r="A27" s="133" t="s">
        <v>1220</v>
      </c>
    </row>
    <row r="28" ht="17.25">
      <c r="A28" s="131" t="s">
        <v>1221</v>
      </c>
    </row>
    <row r="29" ht="34.5">
      <c r="A29" s="132" t="s">
        <v>1222</v>
      </c>
    </row>
    <row r="30" ht="34.5">
      <c r="A30" s="132" t="s">
        <v>1223</v>
      </c>
    </row>
    <row r="31" ht="34.5">
      <c r="A31" s="132" t="s">
        <v>1224</v>
      </c>
    </row>
    <row r="32" ht="34.5">
      <c r="A32" s="132" t="s">
        <v>1225</v>
      </c>
    </row>
    <row r="33" ht="17.25">
      <c r="A33" s="132"/>
    </row>
    <row r="34" ht="18.75">
      <c r="A34" s="128" t="s">
        <v>1226</v>
      </c>
    </row>
    <row r="35" ht="17.25">
      <c r="A35" s="131" t="s">
        <v>1227</v>
      </c>
    </row>
    <row r="36" ht="34.5">
      <c r="A36" s="132" t="s">
        <v>1228</v>
      </c>
    </row>
    <row r="37" ht="34.5">
      <c r="A37" s="132" t="s">
        <v>1229</v>
      </c>
    </row>
    <row r="38" ht="34.5">
      <c r="A38" s="132" t="s">
        <v>1230</v>
      </c>
    </row>
    <row r="39" ht="17.25">
      <c r="A39" s="132" t="s">
        <v>1231</v>
      </c>
    </row>
    <row r="40" ht="34.5">
      <c r="A40" s="132" t="s">
        <v>1232</v>
      </c>
    </row>
    <row r="41" ht="17.25">
      <c r="A41" s="131" t="s">
        <v>1233</v>
      </c>
    </row>
    <row r="42" ht="17.25">
      <c r="A42" s="132" t="s">
        <v>1234</v>
      </c>
    </row>
    <row r="43" ht="17.25">
      <c r="A43" s="133" t="s">
        <v>1235</v>
      </c>
    </row>
    <row r="44" ht="17.25">
      <c r="A44" s="131" t="s">
        <v>1236</v>
      </c>
    </row>
    <row r="45" ht="34.5">
      <c r="A45" s="133" t="s">
        <v>1237</v>
      </c>
    </row>
    <row r="46" ht="34.5">
      <c r="A46" s="132" t="s">
        <v>1238</v>
      </c>
    </row>
    <row r="47" ht="34.5">
      <c r="A47" s="132" t="s">
        <v>1239</v>
      </c>
    </row>
    <row r="48" ht="17.25">
      <c r="A48" s="132" t="s">
        <v>1240</v>
      </c>
    </row>
    <row r="49" ht="17.25">
      <c r="A49" s="133" t="s">
        <v>1241</v>
      </c>
    </row>
    <row r="50" ht="17.25">
      <c r="A50" s="131" t="s">
        <v>1242</v>
      </c>
    </row>
    <row r="51" ht="34.5">
      <c r="A51" s="133" t="s">
        <v>1243</v>
      </c>
    </row>
    <row r="52" ht="17.25">
      <c r="A52" s="132" t="s">
        <v>1244</v>
      </c>
    </row>
    <row r="53" ht="34.5">
      <c r="A53" s="133" t="s">
        <v>1245</v>
      </c>
    </row>
    <row r="54" ht="17.25">
      <c r="A54" s="131" t="s">
        <v>1246</v>
      </c>
    </row>
    <row r="55" ht="17.25">
      <c r="A55" s="133" t="s">
        <v>1247</v>
      </c>
    </row>
    <row r="56" ht="34.5">
      <c r="A56" s="132" t="s">
        <v>1248</v>
      </c>
    </row>
    <row r="57" ht="17.25">
      <c r="A57" s="132" t="s">
        <v>1249</v>
      </c>
    </row>
    <row r="58" ht="17.25">
      <c r="A58" s="132" t="s">
        <v>1250</v>
      </c>
    </row>
    <row r="59" ht="17.25">
      <c r="A59" s="131" t="s">
        <v>1251</v>
      </c>
    </row>
    <row r="60" ht="34.5">
      <c r="A60" s="132" t="s">
        <v>1252</v>
      </c>
    </row>
    <row r="61" ht="17.25">
      <c r="A61" s="134"/>
    </row>
    <row r="62" ht="18.75">
      <c r="A62" s="128" t="s">
        <v>1253</v>
      </c>
    </row>
    <row r="63" ht="17.25">
      <c r="A63" s="131" t="s">
        <v>1254</v>
      </c>
    </row>
    <row r="64" ht="34.5">
      <c r="A64" s="132" t="s">
        <v>1255</v>
      </c>
    </row>
    <row r="65" ht="17.25">
      <c r="A65" s="132" t="s">
        <v>1256</v>
      </c>
    </row>
    <row r="66" ht="34.5">
      <c r="A66" s="130" t="s">
        <v>1257</v>
      </c>
    </row>
    <row r="67" ht="34.5">
      <c r="A67" s="130" t="s">
        <v>1258</v>
      </c>
    </row>
    <row r="68" ht="34.5">
      <c r="A68" s="130" t="s">
        <v>1259</v>
      </c>
    </row>
    <row r="69" ht="17.25">
      <c r="A69" s="135" t="s">
        <v>1260</v>
      </c>
    </row>
    <row r="70" ht="51.75">
      <c r="A70" s="130" t="s">
        <v>1261</v>
      </c>
    </row>
    <row r="71" ht="17.25">
      <c r="A71" s="130" t="s">
        <v>1262</v>
      </c>
    </row>
    <row r="72" ht="17.25">
      <c r="A72" s="135" t="s">
        <v>1263</v>
      </c>
    </row>
    <row r="73" ht="17.25">
      <c r="A73" s="130" t="s">
        <v>1264</v>
      </c>
    </row>
    <row r="74" ht="17.25">
      <c r="A74" s="135" t="s">
        <v>1265</v>
      </c>
    </row>
    <row r="75" ht="34.5">
      <c r="A75" s="130" t="s">
        <v>1266</v>
      </c>
    </row>
    <row r="76" ht="17.25">
      <c r="A76" s="130" t="s">
        <v>1267</v>
      </c>
    </row>
    <row r="77" ht="51.75">
      <c r="A77" s="130" t="s">
        <v>1268</v>
      </c>
    </row>
    <row r="78" ht="17.25">
      <c r="A78" s="135" t="s">
        <v>1269</v>
      </c>
    </row>
    <row r="79" ht="17.25">
      <c r="A79" s="129" t="s">
        <v>1270</v>
      </c>
    </row>
    <row r="80" ht="17.25">
      <c r="A80" s="135" t="s">
        <v>1271</v>
      </c>
    </row>
    <row r="81" ht="34.5">
      <c r="A81" s="130" t="s">
        <v>1272</v>
      </c>
    </row>
    <row r="82" ht="34.5">
      <c r="A82" s="130" t="s">
        <v>1273</v>
      </c>
    </row>
    <row r="83" ht="34.5">
      <c r="A83" s="130" t="s">
        <v>1274</v>
      </c>
    </row>
    <row r="84" ht="34.5">
      <c r="A84" s="130" t="s">
        <v>1275</v>
      </c>
    </row>
    <row r="85" ht="34.5">
      <c r="A85" s="130" t="s">
        <v>1276</v>
      </c>
    </row>
    <row r="86" ht="17.25">
      <c r="A86" s="135" t="s">
        <v>1277</v>
      </c>
    </row>
    <row r="87" ht="17.25">
      <c r="A87" s="130" t="s">
        <v>1278</v>
      </c>
    </row>
    <row r="88" ht="34.5">
      <c r="A88" s="130" t="s">
        <v>1279</v>
      </c>
    </row>
    <row r="89" ht="17.25">
      <c r="A89" s="135" t="s">
        <v>1280</v>
      </c>
    </row>
    <row r="90" ht="34.5">
      <c r="A90" s="130" t="s">
        <v>1281</v>
      </c>
    </row>
    <row r="91" ht="17.25">
      <c r="A91" s="135" t="s">
        <v>1282</v>
      </c>
    </row>
    <row r="92" ht="17.25">
      <c r="A92" s="129" t="s">
        <v>1283</v>
      </c>
    </row>
    <row r="93" ht="17.25">
      <c r="A93" s="130" t="s">
        <v>1284</v>
      </c>
    </row>
    <row r="94" ht="17.25">
      <c r="A94" s="130"/>
    </row>
    <row r="95" ht="18.75">
      <c r="A95" s="128" t="s">
        <v>1285</v>
      </c>
    </row>
    <row r="96" ht="34.5">
      <c r="A96" s="129" t="s">
        <v>1286</v>
      </c>
    </row>
    <row r="97" ht="17.25">
      <c r="A97" s="129" t="s">
        <v>1287</v>
      </c>
    </row>
    <row r="98" ht="17.25">
      <c r="A98" s="135" t="s">
        <v>1288</v>
      </c>
    </row>
    <row r="99" ht="17.25">
      <c r="A99" s="127" t="s">
        <v>1289</v>
      </c>
    </row>
    <row r="100" ht="17.25">
      <c r="A100" s="130" t="s">
        <v>1290</v>
      </c>
    </row>
    <row r="101" ht="17.25">
      <c r="A101" s="130" t="s">
        <v>1291</v>
      </c>
    </row>
    <row r="102" ht="17.25">
      <c r="A102" s="130" t="s">
        <v>1292</v>
      </c>
    </row>
    <row r="103" ht="17.25">
      <c r="A103" s="130" t="s">
        <v>1293</v>
      </c>
    </row>
    <row r="104" ht="34.5">
      <c r="A104" s="130" t="s">
        <v>1294</v>
      </c>
    </row>
    <row r="105" ht="17.25">
      <c r="A105" s="127" t="s">
        <v>1295</v>
      </c>
    </row>
    <row r="106" ht="17.25">
      <c r="A106" s="130" t="s">
        <v>1296</v>
      </c>
    </row>
    <row r="107" ht="17.25">
      <c r="A107" s="130" t="s">
        <v>1297</v>
      </c>
    </row>
    <row r="108" ht="17.25">
      <c r="A108" s="130" t="s">
        <v>1298</v>
      </c>
    </row>
    <row r="109" ht="17.25">
      <c r="A109" s="130" t="s">
        <v>1299</v>
      </c>
    </row>
    <row r="110" ht="17.25">
      <c r="A110" s="130" t="s">
        <v>1300</v>
      </c>
    </row>
    <row r="111" ht="17.25">
      <c r="A111" s="130" t="s">
        <v>1301</v>
      </c>
    </row>
    <row r="112" ht="17.25">
      <c r="A112" s="135" t="s">
        <v>1302</v>
      </c>
    </row>
    <row r="113" ht="17.25">
      <c r="A113" s="130" t="s">
        <v>1303</v>
      </c>
    </row>
    <row r="114" ht="17.25">
      <c r="A114" s="127" t="s">
        <v>1304</v>
      </c>
    </row>
    <row r="115" ht="17.25">
      <c r="A115" s="130" t="s">
        <v>1305</v>
      </c>
    </row>
    <row r="116" ht="17.25">
      <c r="A116" s="130" t="s">
        <v>1306</v>
      </c>
    </row>
    <row r="117" ht="17.25">
      <c r="A117" s="127" t="s">
        <v>1307</v>
      </c>
    </row>
    <row r="118" ht="17.25">
      <c r="A118" s="130" t="s">
        <v>1308</v>
      </c>
    </row>
    <row r="119" ht="17.25">
      <c r="A119" s="130" t="s">
        <v>1309</v>
      </c>
    </row>
    <row r="120" ht="17.25">
      <c r="A120" s="130" t="s">
        <v>1310</v>
      </c>
    </row>
    <row r="121" ht="17.25">
      <c r="A121" s="135" t="s">
        <v>1311</v>
      </c>
    </row>
    <row r="122" ht="17.25">
      <c r="A122" s="127" t="s">
        <v>1312</v>
      </c>
    </row>
    <row r="123" ht="17.25">
      <c r="A123" s="127" t="s">
        <v>1313</v>
      </c>
    </row>
    <row r="124" ht="17.25">
      <c r="A124" s="130" t="s">
        <v>1314</v>
      </c>
    </row>
    <row r="125" ht="17.25">
      <c r="A125" s="130" t="s">
        <v>1315</v>
      </c>
    </row>
    <row r="126" ht="17.25">
      <c r="A126" s="130" t="s">
        <v>1316</v>
      </c>
    </row>
    <row r="127" ht="17.25">
      <c r="A127" s="130" t="s">
        <v>1317</v>
      </c>
    </row>
    <row r="128" ht="17.25">
      <c r="A128" s="130" t="s">
        <v>1318</v>
      </c>
    </row>
    <row r="129" ht="17.25">
      <c r="A129" s="135" t="s">
        <v>1319</v>
      </c>
    </row>
    <row r="130" ht="34.5">
      <c r="A130" s="130" t="s">
        <v>1320</v>
      </c>
    </row>
    <row r="131" ht="69">
      <c r="A131" s="130" t="s">
        <v>1321</v>
      </c>
    </row>
    <row r="132" ht="34.5">
      <c r="A132" s="130" t="s">
        <v>1322</v>
      </c>
    </row>
    <row r="133" ht="17.25">
      <c r="A133" s="135" t="s">
        <v>1323</v>
      </c>
    </row>
    <row r="134" ht="34.5">
      <c r="A134" s="127" t="s">
        <v>1324</v>
      </c>
    </row>
    <row r="135" ht="17.25">
      <c r="A135" s="127"/>
    </row>
    <row r="136" ht="18.75">
      <c r="A136" s="128" t="s">
        <v>1325</v>
      </c>
    </row>
    <row r="137" ht="17.25">
      <c r="A137" s="130" t="s">
        <v>1326</v>
      </c>
    </row>
    <row r="138" ht="34.5">
      <c r="A138" s="132" t="s">
        <v>1327</v>
      </c>
    </row>
    <row r="139" ht="34.5">
      <c r="A139" s="132" t="s">
        <v>1328</v>
      </c>
    </row>
    <row r="140" ht="17.25">
      <c r="A140" s="131" t="s">
        <v>1329</v>
      </c>
    </row>
    <row r="141" ht="17.25">
      <c r="A141" s="136" t="s">
        <v>1330</v>
      </c>
    </row>
    <row r="142" ht="34.5">
      <c r="A142" s="133" t="s">
        <v>1331</v>
      </c>
    </row>
    <row r="143" ht="17.25">
      <c r="A143" s="132" t="s">
        <v>1332</v>
      </c>
    </row>
    <row r="144" ht="17.25">
      <c r="A144" s="132" t="s">
        <v>1333</v>
      </c>
    </row>
    <row r="145" ht="17.25">
      <c r="A145" s="136" t="s">
        <v>1334</v>
      </c>
    </row>
    <row r="146" ht="17.25">
      <c r="A146" s="131" t="s">
        <v>1335</v>
      </c>
    </row>
    <row r="147" ht="17.25">
      <c r="A147" s="136" t="s">
        <v>1336</v>
      </c>
    </row>
    <row r="148" ht="17.25">
      <c r="A148" s="132" t="s">
        <v>1337</v>
      </c>
    </row>
    <row r="149" ht="17.25">
      <c r="A149" s="132" t="s">
        <v>1338</v>
      </c>
    </row>
    <row r="150" ht="17.25">
      <c r="A150" s="132" t="s">
        <v>1339</v>
      </c>
    </row>
    <row r="151" ht="34.5">
      <c r="A151" s="136" t="s">
        <v>1340</v>
      </c>
    </row>
    <row r="152" ht="17.25">
      <c r="A152" s="131" t="s">
        <v>1341</v>
      </c>
    </row>
    <row r="153" ht="17.25">
      <c r="A153" s="132" t="s">
        <v>1342</v>
      </c>
    </row>
    <row r="154" ht="17.25">
      <c r="A154" s="132" t="s">
        <v>1343</v>
      </c>
    </row>
    <row r="155" ht="17.25">
      <c r="A155" s="132" t="s">
        <v>1344</v>
      </c>
    </row>
    <row r="156" ht="17.25">
      <c r="A156" s="132" t="s">
        <v>1345</v>
      </c>
    </row>
    <row r="157" ht="34.5">
      <c r="A157" s="132" t="s">
        <v>1346</v>
      </c>
    </row>
    <row r="158" ht="34.5">
      <c r="A158" s="132" t="s">
        <v>1347</v>
      </c>
    </row>
    <row r="159" ht="17.25">
      <c r="A159" s="131" t="s">
        <v>1348</v>
      </c>
    </row>
    <row r="160" ht="34.5">
      <c r="A160" s="132" t="s">
        <v>1349</v>
      </c>
    </row>
    <row r="161" ht="34.5">
      <c r="A161" s="132" t="s">
        <v>1350</v>
      </c>
    </row>
    <row r="162" ht="17.25">
      <c r="A162" s="132" t="s">
        <v>1351</v>
      </c>
    </row>
    <row r="163" ht="17.25">
      <c r="A163" s="131" t="s">
        <v>1352</v>
      </c>
    </row>
    <row r="164" ht="34.5">
      <c r="A164" s="138" t="s">
        <v>1367</v>
      </c>
    </row>
    <row r="165" ht="34.5">
      <c r="A165" s="132" t="s">
        <v>1353</v>
      </c>
    </row>
    <row r="166" ht="17.25">
      <c r="A166" s="131" t="s">
        <v>1354</v>
      </c>
    </row>
    <row r="167" ht="17.25">
      <c r="A167" s="132" t="s">
        <v>1355</v>
      </c>
    </row>
    <row r="168" ht="17.25">
      <c r="A168" s="131" t="s">
        <v>1356</v>
      </c>
    </row>
    <row r="169" ht="17.25">
      <c r="A169" s="133" t="s">
        <v>1357</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1368</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2513</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2513</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2514</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583</v>
      </c>
      <c r="C171" s="85" t="s">
        <v>459</v>
      </c>
      <c r="D171" s="85" t="s">
        <v>460</v>
      </c>
      <c r="E171" s="85"/>
      <c r="F171" s="85" t="s">
        <v>427</v>
      </c>
      <c r="G171" s="85"/>
    </row>
    <row r="172">
      <c r="A172" s="237" t="s">
        <v>1733</v>
      </c>
      <c r="B172" s="237" t="s">
        <v>585</v>
      </c>
      <c r="C172" s="352"/>
      <c r="D172" s="352"/>
      <c r="E172" s="253"/>
      <c r="F172" s="352"/>
      <c r="G172" s="244"/>
    </row>
    <row r="173">
      <c r="A173" s="237" t="s">
        <v>1734</v>
      </c>
      <c r="B173" s="237" t="s">
        <v>587</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595</v>
      </c>
      <c r="C181" s="85" t="s">
        <v>459</v>
      </c>
      <c r="D181" s="85" t="s">
        <v>460</v>
      </c>
      <c r="E181" s="85"/>
      <c r="F181" s="85" t="s">
        <v>427</v>
      </c>
      <c r="G181" s="85"/>
    </row>
    <row r="182">
      <c r="A182" s="237" t="s">
        <v>1742</v>
      </c>
      <c r="B182" s="237" t="s">
        <v>597</v>
      </c>
      <c r="C182" s="352"/>
      <c r="D182" s="352"/>
      <c r="E182" s="253"/>
      <c r="F182" s="352"/>
      <c r="G182" s="244"/>
    </row>
    <row r="183">
      <c r="A183" s="237" t="s">
        <v>1743</v>
      </c>
      <c r="B183" s="237" t="s">
        <v>599</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607</v>
      </c>
      <c r="C191" s="85" t="s">
        <v>459</v>
      </c>
      <c r="D191" s="85" t="s">
        <v>460</v>
      </c>
      <c r="E191" s="85"/>
      <c r="F191" s="85" t="s">
        <v>427</v>
      </c>
      <c r="G191" s="85"/>
    </row>
    <row r="192">
      <c r="A192" s="237" t="s">
        <v>1751</v>
      </c>
      <c r="B192" s="245" t="s">
        <v>609</v>
      </c>
      <c r="C192" s="352"/>
      <c r="D192" s="352"/>
      <c r="E192" s="253"/>
      <c r="F192" s="352"/>
      <c r="G192" s="244"/>
    </row>
    <row r="193">
      <c r="A193" s="237" t="s">
        <v>1752</v>
      </c>
      <c r="B193" s="245" t="s">
        <v>611</v>
      </c>
      <c r="C193" s="352"/>
      <c r="D193" s="352"/>
      <c r="E193" s="253"/>
      <c r="F193" s="352"/>
      <c r="G193" s="244"/>
    </row>
    <row r="194">
      <c r="A194" s="237" t="s">
        <v>1753</v>
      </c>
      <c r="B194" s="245" t="s">
        <v>613</v>
      </c>
      <c r="C194" s="352"/>
      <c r="D194" s="352"/>
      <c r="E194" s="252"/>
      <c r="F194" s="352"/>
      <c r="G194" s="244"/>
    </row>
    <row r="195">
      <c r="A195" s="237" t="s">
        <v>1754</v>
      </c>
      <c r="B195" s="245" t="s">
        <v>615</v>
      </c>
      <c r="C195" s="352"/>
      <c r="D195" s="352"/>
      <c r="E195" s="252"/>
      <c r="F195" s="352"/>
      <c r="G195" s="244"/>
    </row>
    <row r="196">
      <c r="A196" s="237" t="s">
        <v>1755</v>
      </c>
      <c r="B196" s="245" t="s">
        <v>617</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622</v>
      </c>
      <c r="C201" s="85" t="s">
        <v>459</v>
      </c>
      <c r="D201" s="85" t="s">
        <v>460</v>
      </c>
      <c r="E201" s="85"/>
      <c r="F201" s="85" t="s">
        <v>427</v>
      </c>
      <c r="G201" s="85"/>
    </row>
    <row r="202">
      <c r="A202" s="237" t="s">
        <v>1756</v>
      </c>
      <c r="B202" s="237" t="s">
        <v>624</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1573</v>
      </c>
      <c r="C210" s="265"/>
      <c r="D210" s="265"/>
      <c r="E210" s="265"/>
      <c r="F210" s="265"/>
      <c r="G210" s="265"/>
    </row>
    <row r="211">
      <c r="A211" s="85"/>
      <c r="B211" s="85" t="s">
        <v>629</v>
      </c>
      <c r="C211" s="85" t="s">
        <v>630</v>
      </c>
      <c r="D211" s="85" t="s">
        <v>631</v>
      </c>
      <c r="E211" s="85"/>
      <c r="F211" s="85" t="s">
        <v>459</v>
      </c>
      <c r="G211" s="85" t="s">
        <v>632</v>
      </c>
    </row>
    <row r="212">
      <c r="A212" s="237" t="s">
        <v>1757</v>
      </c>
      <c r="B212" s="244" t="s">
        <v>634</v>
      </c>
      <c r="C212" s="346" t="s">
        <v>35</v>
      </c>
      <c r="D212" s="237"/>
      <c r="E212" s="247"/>
      <c r="F212" s="248"/>
      <c r="G212" s="248"/>
    </row>
    <row r="213">
      <c r="A213" s="247"/>
      <c r="B213" s="249"/>
      <c r="C213" s="247"/>
      <c r="D213" s="247"/>
      <c r="E213" s="247"/>
      <c r="F213" s="248"/>
      <c r="G213" s="248"/>
    </row>
    <row r="214">
      <c r="A214" s="237"/>
      <c r="B214" s="244" t="s">
        <v>635</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661</v>
      </c>
      <c r="C240" s="85" t="s">
        <v>630</v>
      </c>
      <c r="D240" s="85" t="s">
        <v>631</v>
      </c>
      <c r="E240" s="85"/>
      <c r="F240" s="85" t="s">
        <v>459</v>
      </c>
      <c r="G240" s="85" t="s">
        <v>632</v>
      </c>
    </row>
    <row r="241">
      <c r="A241" s="237" t="s">
        <v>1783</v>
      </c>
      <c r="B241" s="237" t="s">
        <v>663</v>
      </c>
      <c r="C241" s="352"/>
      <c r="D241" s="237"/>
      <c r="E241" s="237"/>
      <c r="F241" s="256"/>
      <c r="G241" s="256"/>
    </row>
    <row r="242">
      <c r="A242" s="237"/>
      <c r="B242" s="237"/>
      <c r="C242" s="237"/>
      <c r="D242" s="237"/>
      <c r="E242" s="237"/>
      <c r="F242" s="256"/>
      <c r="G242" s="256"/>
    </row>
    <row r="243">
      <c r="A243" s="237"/>
      <c r="B243" s="244" t="s">
        <v>664</v>
      </c>
      <c r="C243" s="237"/>
      <c r="D243" s="237"/>
      <c r="E243" s="237"/>
      <c r="F243" s="256"/>
      <c r="G243" s="256"/>
    </row>
    <row r="244">
      <c r="A244" s="237" t="s">
        <v>1784</v>
      </c>
      <c r="B244" s="237" t="s">
        <v>666</v>
      </c>
      <c r="C244" s="346"/>
      <c r="D244" s="353"/>
      <c r="E244" s="237"/>
      <c r="F244" s="254" t="str">
        <f>IF($C$252=0,"",IF(C244="[for completion]","",IF(C244="","",C244/$C$252)))</f>
        <v/>
      </c>
      <c r="G244" s="254" t="str">
        <f>IF($D$252=0,"",IF(D244="[for completion]","",IF(D244="","",D244/$D$252)))</f>
        <v/>
      </c>
    </row>
    <row r="245">
      <c r="A245" s="237" t="s">
        <v>1785</v>
      </c>
      <c r="B245" s="237" t="s">
        <v>668</v>
      </c>
      <c r="C245" s="346"/>
      <c r="D245" s="353"/>
      <c r="E245" s="237"/>
      <c r="F245" s="254" t="str">
        <f>IF($C$252=0,"",IF(C245="[for completion]","",IF(C245="","",C245/$C$252)))</f>
        <v/>
      </c>
      <c r="G245" s="254" t="str">
        <f>IF($D$252=0,"",IF(D245="[for completion]","",IF(D245="","",D245/$D$252)))</f>
        <v/>
      </c>
    </row>
    <row r="246">
      <c r="A246" s="237" t="s">
        <v>1786</v>
      </c>
      <c r="B246" s="237" t="s">
        <v>670</v>
      </c>
      <c r="C246" s="346"/>
      <c r="D246" s="353"/>
      <c r="E246" s="237"/>
      <c r="F246" s="254" t="str">
        <f>IF($C$252=0,"",IF(C246="[for completion]","",IF(C246="","",C246/$C$252)))</f>
        <v/>
      </c>
      <c r="G246" s="254" t="str">
        <f>IF($D$252=0,"",IF(D246="[for completion]","",IF(D246="","",D246/$D$252)))</f>
        <v/>
      </c>
    </row>
    <row r="247">
      <c r="A247" s="237" t="s">
        <v>1787</v>
      </c>
      <c r="B247" s="237" t="s">
        <v>672</v>
      </c>
      <c r="C247" s="346"/>
      <c r="D247" s="353"/>
      <c r="E247" s="237"/>
      <c r="F247" s="254" t="str">
        <f>IF($C$252=0,"",IF(C247="[for completion]","",IF(C247="","",C247/$C$252)))</f>
        <v/>
      </c>
      <c r="G247" s="254" t="str">
        <f>IF($D$252=0,"",IF(D247="[for completion]","",IF(D247="","",D247/$D$252)))</f>
        <v/>
      </c>
    </row>
    <row r="248">
      <c r="A248" s="237" t="s">
        <v>1788</v>
      </c>
      <c r="B248" s="237" t="s">
        <v>674</v>
      </c>
      <c r="C248" s="346"/>
      <c r="D248" s="353"/>
      <c r="E248" s="237"/>
      <c r="F248" s="254" t="str">
        <f>IF($C$252=0,"",IF(C248="[for completion]","",IF(C248="","",C248/$C$252)))</f>
        <v/>
      </c>
      <c r="G248" s="254" t="str">
        <f>IF($D$252=0,"",IF(D248="[for completion]","",IF(D248="","",D248/$D$252)))</f>
        <v/>
      </c>
    </row>
    <row r="249">
      <c r="A249" s="237" t="s">
        <v>1789</v>
      </c>
      <c r="B249" s="237" t="s">
        <v>676</v>
      </c>
      <c r="C249" s="346"/>
      <c r="D249" s="353"/>
      <c r="E249" s="237"/>
      <c r="F249" s="254" t="str">
        <f>IF($C$252=0,"",IF(C249="[for completion]","",IF(C249="","",C249/$C$252)))</f>
        <v/>
      </c>
      <c r="G249" s="254" t="str">
        <f>IF($D$252=0,"",IF(D249="[for completion]","",IF(D249="","",D249/$D$252)))</f>
        <v/>
      </c>
    </row>
    <row r="250">
      <c r="A250" s="237" t="s">
        <v>1790</v>
      </c>
      <c r="B250" s="237" t="s">
        <v>678</v>
      </c>
      <c r="C250" s="346"/>
      <c r="D250" s="353"/>
      <c r="E250" s="237"/>
      <c r="F250" s="254" t="str">
        <f>IF($C$252=0,"",IF(C250="[for completion]","",IF(C250="","",C250/$C$252)))</f>
        <v/>
      </c>
      <c r="G250" s="254" t="str">
        <f>IF($D$252=0,"",IF(D250="[for completion]","",IF(D250="","",D250/$D$252)))</f>
        <v/>
      </c>
    </row>
    <row r="251">
      <c r="A251" s="237" t="s">
        <v>1791</v>
      </c>
      <c r="B251" s="237" t="s">
        <v>680</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683</v>
      </c>
      <c r="C253" s="346"/>
      <c r="D253" s="353"/>
      <c r="E253" s="237"/>
      <c r="F253" s="254" t="s">
        <v>1596</v>
      </c>
      <c r="G253" s="254" t="s">
        <v>1596</v>
      </c>
    </row>
    <row r="254">
      <c r="A254" s="237" t="s">
        <v>1794</v>
      </c>
      <c r="B254" s="241" t="s">
        <v>685</v>
      </c>
      <c r="C254" s="346"/>
      <c r="D254" s="353"/>
      <c r="E254" s="237"/>
      <c r="F254" s="254" t="s">
        <v>1596</v>
      </c>
      <c r="G254" s="254" t="s">
        <v>1596</v>
      </c>
    </row>
    <row r="255">
      <c r="A255" s="237" t="s">
        <v>1795</v>
      </c>
      <c r="B255" s="241" t="s">
        <v>687</v>
      </c>
      <c r="C255" s="346"/>
      <c r="D255" s="353"/>
      <c r="E255" s="237"/>
      <c r="F255" s="254" t="s">
        <v>1596</v>
      </c>
      <c r="G255" s="254" t="s">
        <v>1596</v>
      </c>
    </row>
    <row r="256">
      <c r="A256" s="237" t="s">
        <v>1796</v>
      </c>
      <c r="B256" s="241" t="s">
        <v>689</v>
      </c>
      <c r="C256" s="346"/>
      <c r="D256" s="353"/>
      <c r="E256" s="237"/>
      <c r="F256" s="254" t="s">
        <v>1596</v>
      </c>
      <c r="G256" s="254" t="s">
        <v>1596</v>
      </c>
    </row>
    <row r="257">
      <c r="A257" s="237" t="s">
        <v>1797</v>
      </c>
      <c r="B257" s="241" t="s">
        <v>691</v>
      </c>
      <c r="C257" s="346"/>
      <c r="D257" s="353"/>
      <c r="E257" s="237"/>
      <c r="F257" s="254" t="s">
        <v>1596</v>
      </c>
      <c r="G257" s="254" t="s">
        <v>1596</v>
      </c>
    </row>
    <row r="258">
      <c r="A258" s="237" t="s">
        <v>1798</v>
      </c>
      <c r="B258" s="241" t="s">
        <v>693</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697</v>
      </c>
      <c r="C262" s="85" t="s">
        <v>630</v>
      </c>
      <c r="D262" s="85" t="s">
        <v>631</v>
      </c>
      <c r="E262" s="85"/>
      <c r="F262" s="85" t="s">
        <v>459</v>
      </c>
      <c r="G262" s="85" t="s">
        <v>632</v>
      </c>
    </row>
    <row r="263">
      <c r="A263" s="237" t="s">
        <v>1802</v>
      </c>
      <c r="B263" s="237" t="s">
        <v>663</v>
      </c>
      <c r="C263" s="352"/>
      <c r="D263" s="237"/>
      <c r="E263" s="237"/>
      <c r="F263" s="256"/>
      <c r="G263" s="256"/>
    </row>
    <row r="264">
      <c r="A264" s="237"/>
      <c r="B264" s="237"/>
      <c r="C264" s="237"/>
      <c r="D264" s="237"/>
      <c r="E264" s="237"/>
      <c r="F264" s="256"/>
      <c r="G264" s="256"/>
    </row>
    <row r="265">
      <c r="A265" s="237"/>
      <c r="B265" s="244" t="s">
        <v>664</v>
      </c>
      <c r="C265" s="237"/>
      <c r="D265" s="237"/>
      <c r="E265" s="237"/>
      <c r="F265" s="256"/>
      <c r="G265" s="256"/>
    </row>
    <row r="266">
      <c r="A266" s="237" t="s">
        <v>1803</v>
      </c>
      <c r="B266" s="237" t="s">
        <v>666</v>
      </c>
      <c r="C266" s="346"/>
      <c r="D266" s="353"/>
      <c r="E266" s="237"/>
      <c r="F266" s="254" t="str">
        <f>IF($C$274=0,"",IF(C266="[for completion]","",IF(C266="","",C266/$C$274)))</f>
        <v/>
      </c>
      <c r="G266" s="254" t="str">
        <f>IF($D$274=0,"",IF(D266="[for completion]","",IF(D266="","",D266/$D$274)))</f>
        <v/>
      </c>
    </row>
    <row r="267">
      <c r="A267" s="237" t="s">
        <v>1804</v>
      </c>
      <c r="B267" s="237" t="s">
        <v>668</v>
      </c>
      <c r="C267" s="346"/>
      <c r="D267" s="353"/>
      <c r="E267" s="237"/>
      <c r="F267" s="254" t="str">
        <f>IF($C$274=0,"",IF(C267="[for completion]","",IF(C267="","",C267/$C$274)))</f>
        <v/>
      </c>
      <c r="G267" s="254" t="str">
        <f>IF($D$274=0,"",IF(D267="[for completion]","",IF(D267="","",D267/$D$274)))</f>
        <v/>
      </c>
    </row>
    <row r="268">
      <c r="A268" s="237" t="s">
        <v>1805</v>
      </c>
      <c r="B268" s="237" t="s">
        <v>670</v>
      </c>
      <c r="C268" s="346"/>
      <c r="D268" s="353"/>
      <c r="E268" s="237"/>
      <c r="F268" s="254" t="str">
        <f>IF($C$274=0,"",IF(C268="[for completion]","",IF(C268="","",C268/$C$274)))</f>
        <v/>
      </c>
      <c r="G268" s="254" t="str">
        <f>IF($D$274=0,"",IF(D268="[for completion]","",IF(D268="","",D268/$D$274)))</f>
        <v/>
      </c>
    </row>
    <row r="269">
      <c r="A269" s="237" t="s">
        <v>1806</v>
      </c>
      <c r="B269" s="237" t="s">
        <v>672</v>
      </c>
      <c r="C269" s="346"/>
      <c r="D269" s="353"/>
      <c r="E269" s="237"/>
      <c r="F269" s="254" t="str">
        <f>IF($C$274=0,"",IF(C269="[for completion]","",IF(C269="","",C269/$C$274)))</f>
        <v/>
      </c>
      <c r="G269" s="254" t="str">
        <f>IF($D$274=0,"",IF(D269="[for completion]","",IF(D269="","",D269/$D$274)))</f>
        <v/>
      </c>
    </row>
    <row r="270">
      <c r="A270" s="237" t="s">
        <v>1807</v>
      </c>
      <c r="B270" s="237" t="s">
        <v>674</v>
      </c>
      <c r="C270" s="346"/>
      <c r="D270" s="353"/>
      <c r="E270" s="237"/>
      <c r="F270" s="254" t="str">
        <f>IF($C$274=0,"",IF(C270="[for completion]","",IF(C270="","",C270/$C$274)))</f>
        <v/>
      </c>
      <c r="G270" s="254" t="str">
        <f>IF($D$274=0,"",IF(D270="[for completion]","",IF(D270="","",D270/$D$274)))</f>
        <v/>
      </c>
    </row>
    <row r="271">
      <c r="A271" s="237" t="s">
        <v>1808</v>
      </c>
      <c r="B271" s="237" t="s">
        <v>676</v>
      </c>
      <c r="C271" s="346"/>
      <c r="D271" s="353"/>
      <c r="E271" s="237"/>
      <c r="F271" s="254" t="str">
        <f>IF($C$274=0,"",IF(C271="[for completion]","",IF(C271="","",C271/$C$274)))</f>
        <v/>
      </c>
      <c r="G271" s="254" t="str">
        <f>IF($D$274=0,"",IF(D271="[for completion]","",IF(D271="","",D271/$D$274)))</f>
        <v/>
      </c>
    </row>
    <row r="272">
      <c r="A272" s="237" t="s">
        <v>1809</v>
      </c>
      <c r="B272" s="237" t="s">
        <v>678</v>
      </c>
      <c r="C272" s="346"/>
      <c r="D272" s="353"/>
      <c r="E272" s="237"/>
      <c r="F272" s="254" t="str">
        <f>IF($C$274=0,"",IF(C272="[for completion]","",IF(C272="","",C272/$C$274)))</f>
        <v/>
      </c>
      <c r="G272" s="254" t="str">
        <f>IF($D$274=0,"",IF(D272="[for completion]","",IF(D272="","",D272/$D$274)))</f>
        <v/>
      </c>
    </row>
    <row r="273">
      <c r="A273" s="237" t="s">
        <v>1810</v>
      </c>
      <c r="B273" s="237" t="s">
        <v>680</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683</v>
      </c>
      <c r="C275" s="346"/>
      <c r="D275" s="353"/>
      <c r="E275" s="237"/>
      <c r="F275" s="254" t="s">
        <v>1596</v>
      </c>
      <c r="G275" s="254" t="s">
        <v>1596</v>
      </c>
    </row>
    <row r="276">
      <c r="A276" s="237" t="s">
        <v>1813</v>
      </c>
      <c r="B276" s="241" t="s">
        <v>685</v>
      </c>
      <c r="C276" s="346"/>
      <c r="D276" s="353"/>
      <c r="E276" s="237"/>
      <c r="F276" s="254" t="s">
        <v>1596</v>
      </c>
      <c r="G276" s="254" t="s">
        <v>1596</v>
      </c>
    </row>
    <row r="277">
      <c r="A277" s="237" t="s">
        <v>1814</v>
      </c>
      <c r="B277" s="241" t="s">
        <v>687</v>
      </c>
      <c r="C277" s="346"/>
      <c r="D277" s="353"/>
      <c r="E277" s="237"/>
      <c r="F277" s="254" t="s">
        <v>1596</v>
      </c>
      <c r="G277" s="254" t="s">
        <v>1596</v>
      </c>
    </row>
    <row r="278">
      <c r="A278" s="237" t="s">
        <v>1815</v>
      </c>
      <c r="B278" s="241" t="s">
        <v>689</v>
      </c>
      <c r="C278" s="346"/>
      <c r="D278" s="353"/>
      <c r="E278" s="237"/>
      <c r="F278" s="254" t="s">
        <v>1596</v>
      </c>
      <c r="G278" s="254" t="s">
        <v>1596</v>
      </c>
    </row>
    <row r="279">
      <c r="A279" s="237" t="s">
        <v>1816</v>
      </c>
      <c r="B279" s="241" t="s">
        <v>691</v>
      </c>
      <c r="C279" s="346"/>
      <c r="D279" s="353"/>
      <c r="E279" s="237"/>
      <c r="F279" s="254" t="s">
        <v>1596</v>
      </c>
      <c r="G279" s="254" t="s">
        <v>1596</v>
      </c>
    </row>
    <row r="280">
      <c r="A280" s="237" t="s">
        <v>1817</v>
      </c>
      <c r="B280" s="241" t="s">
        <v>693</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717</v>
      </c>
      <c r="C284" s="85" t="s">
        <v>459</v>
      </c>
      <c r="D284" s="85"/>
      <c r="E284" s="85"/>
      <c r="F284" s="85"/>
      <c r="G284" s="85"/>
    </row>
    <row r="285">
      <c r="A285" s="237" t="s">
        <v>1821</v>
      </c>
      <c r="B285" s="237" t="s">
        <v>719</v>
      </c>
      <c r="C285" s="352"/>
      <c r="D285" s="237"/>
      <c r="E285" s="240"/>
      <c r="F285" s="240"/>
      <c r="G285" s="240"/>
    </row>
    <row r="286">
      <c r="A286" s="237" t="s">
        <v>1822</v>
      </c>
      <c r="B286" s="237" t="s">
        <v>721</v>
      </c>
      <c r="C286" s="352"/>
      <c r="D286" s="237"/>
      <c r="E286" s="240"/>
      <c r="F286" s="240"/>
      <c r="G286" s="235"/>
    </row>
    <row r="287">
      <c r="A287" s="237" t="s">
        <v>1823</v>
      </c>
      <c r="B287" s="275" t="s">
        <v>723</v>
      </c>
      <c r="C287" s="352"/>
      <c r="D287" s="237"/>
      <c r="E287" s="240"/>
      <c r="F287" s="240"/>
      <c r="G287" s="235"/>
    </row>
    <row r="288" s="269" customFormat="1">
      <c r="A288" s="275" t="s">
        <v>1824</v>
      </c>
      <c r="B288" s="275" t="s">
        <v>2416</v>
      </c>
      <c r="C288" s="352"/>
      <c r="D288" s="275"/>
      <c r="E288" s="240"/>
      <c r="F288" s="240"/>
      <c r="G288" s="273"/>
    </row>
    <row r="289">
      <c r="A289" s="275" t="s">
        <v>1825</v>
      </c>
      <c r="B289" s="244" t="s">
        <v>1361</v>
      </c>
      <c r="C289" s="352"/>
      <c r="D289" s="247"/>
      <c r="E289" s="247"/>
      <c r="F289" s="248"/>
      <c r="G289" s="248"/>
    </row>
    <row r="290">
      <c r="A290" s="275" t="s">
        <v>2417</v>
      </c>
      <c r="B290" s="237" t="s">
        <v>97</v>
      </c>
      <c r="C290" s="352"/>
      <c r="D290" s="237"/>
      <c r="E290" s="240"/>
      <c r="F290" s="240"/>
      <c r="G290" s="235"/>
    </row>
    <row r="291">
      <c r="A291" s="237" t="s">
        <v>1826</v>
      </c>
      <c r="B291" s="241" t="s">
        <v>727</v>
      </c>
      <c r="C291" s="354"/>
      <c r="D291" s="237"/>
      <c r="E291" s="240"/>
      <c r="F291" s="240"/>
      <c r="G291" s="235"/>
    </row>
    <row r="292">
      <c r="A292" s="275" t="s">
        <v>1827</v>
      </c>
      <c r="B292" s="241" t="s">
        <v>729</v>
      </c>
      <c r="C292" s="352"/>
      <c r="D292" s="237"/>
      <c r="E292" s="240"/>
      <c r="F292" s="240"/>
      <c r="G292" s="235"/>
    </row>
    <row r="293">
      <c r="A293" s="275" t="s">
        <v>1828</v>
      </c>
      <c r="B293" s="241" t="s">
        <v>731</v>
      </c>
      <c r="C293" s="352"/>
      <c r="D293" s="237"/>
      <c r="E293" s="240"/>
      <c r="F293" s="240"/>
      <c r="G293" s="235"/>
    </row>
    <row r="294">
      <c r="A294" s="275" t="s">
        <v>1829</v>
      </c>
      <c r="B294" s="241" t="s">
        <v>733</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739</v>
      </c>
      <c r="C301" s="85" t="s">
        <v>459</v>
      </c>
      <c r="D301" s="85"/>
      <c r="E301" s="85"/>
      <c r="F301" s="85"/>
      <c r="G301" s="85"/>
    </row>
    <row r="302">
      <c r="A302" s="237" t="s">
        <v>1836</v>
      </c>
      <c r="B302" s="237" t="s">
        <v>1362</v>
      </c>
      <c r="C302" s="352"/>
      <c r="D302" s="237"/>
      <c r="E302" s="235"/>
      <c r="F302" s="235"/>
      <c r="G302" s="235"/>
    </row>
    <row r="303">
      <c r="A303" s="237" t="s">
        <v>1837</v>
      </c>
      <c r="B303" s="237" t="s">
        <v>741</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2508</v>
      </c>
      <c r="C353" s="85" t="s">
        <v>65</v>
      </c>
      <c r="D353" s="85" t="s">
        <v>1583</v>
      </c>
      <c r="E353" s="85"/>
      <c r="F353" s="85" t="s">
        <v>459</v>
      </c>
      <c r="G353" s="85" t="s">
        <v>2511</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2511</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2509</v>
      </c>
      <c r="C376" s="85" t="s">
        <v>65</v>
      </c>
      <c r="D376" s="85" t="s">
        <v>1583</v>
      </c>
      <c r="E376" s="85"/>
      <c r="F376" s="85" t="s">
        <v>459</v>
      </c>
      <c r="G376" s="85" t="s">
        <v>2511</v>
      </c>
    </row>
    <row r="377">
      <c r="A377" s="270" t="s">
        <v>2139</v>
      </c>
      <c r="B377" s="272" t="s">
        <v>2510</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630</v>
      </c>
      <c r="D433" s="85" t="s">
        <v>631</v>
      </c>
      <c r="E433" s="85"/>
      <c r="F433" s="85" t="s">
        <v>460</v>
      </c>
      <c r="G433" s="85" t="s">
        <v>632</v>
      </c>
    </row>
    <row r="434">
      <c r="A434" s="227" t="s">
        <v>1884</v>
      </c>
      <c r="B434" s="237" t="s">
        <v>634</v>
      </c>
      <c r="C434" s="346"/>
      <c r="D434" s="247"/>
      <c r="E434" s="247"/>
      <c r="F434" s="248"/>
      <c r="G434" s="248"/>
    </row>
    <row r="435">
      <c r="A435" s="247"/>
      <c r="B435" s="237"/>
      <c r="C435" s="237"/>
      <c r="D435" s="247"/>
      <c r="E435" s="247"/>
      <c r="F435" s="248"/>
      <c r="G435" s="248"/>
    </row>
    <row r="436">
      <c r="A436" s="237"/>
      <c r="B436" s="237" t="s">
        <v>635</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630</v>
      </c>
      <c r="D462" s="85" t="s">
        <v>631</v>
      </c>
      <c r="E462" s="85"/>
      <c r="F462" s="85" t="s">
        <v>460</v>
      </c>
      <c r="G462" s="85" t="s">
        <v>632</v>
      </c>
    </row>
    <row r="463">
      <c r="A463" s="237" t="s">
        <v>1895</v>
      </c>
      <c r="B463" s="237" t="s">
        <v>663</v>
      </c>
      <c r="C463" s="352"/>
      <c r="D463" s="237"/>
      <c r="E463" s="237"/>
      <c r="F463" s="237"/>
      <c r="G463" s="237"/>
    </row>
    <row r="464">
      <c r="A464" s="237"/>
      <c r="B464" s="237"/>
      <c r="C464" s="237"/>
      <c r="D464" s="237"/>
      <c r="E464" s="237"/>
      <c r="F464" s="237"/>
      <c r="G464" s="237"/>
    </row>
    <row r="465">
      <c r="A465" s="237"/>
      <c r="B465" s="244" t="s">
        <v>664</v>
      </c>
      <c r="C465" s="237"/>
      <c r="D465" s="237"/>
      <c r="E465" s="237"/>
      <c r="F465" s="237"/>
      <c r="G465" s="237"/>
    </row>
    <row r="466">
      <c r="A466" s="237" t="s">
        <v>1896</v>
      </c>
      <c r="B466" s="237" t="s">
        <v>666</v>
      </c>
      <c r="C466" s="346"/>
      <c r="D466" s="353"/>
      <c r="E466" s="237"/>
      <c r="F466" s="254" t="str">
        <f>IF($C$474=0,"",IF(C466="[for completion]","",IF(C466="","",C466/$C$474)))</f>
        <v/>
      </c>
      <c r="G466" s="254" t="str">
        <f>IF($D$474=0,"",IF(D466="[for completion]","",IF(D466="","",D466/$D$474)))</f>
        <v/>
      </c>
    </row>
    <row r="467">
      <c r="A467" s="275" t="s">
        <v>1897</v>
      </c>
      <c r="B467" s="237" t="s">
        <v>668</v>
      </c>
      <c r="C467" s="346"/>
      <c r="D467" s="353"/>
      <c r="E467" s="237"/>
      <c r="F467" s="254" t="str">
        <f>IF($C$474=0,"",IF(C467="[for completion]","",IF(C467="","",C467/$C$474)))</f>
        <v/>
      </c>
      <c r="G467" s="254" t="str">
        <f>IF($D$474=0,"",IF(D467="[for completion]","",IF(D467="","",D467/$D$474)))</f>
        <v/>
      </c>
    </row>
    <row r="468">
      <c r="A468" s="275" t="s">
        <v>1898</v>
      </c>
      <c r="B468" s="237" t="s">
        <v>670</v>
      </c>
      <c r="C468" s="346"/>
      <c r="D468" s="353"/>
      <c r="E468" s="237"/>
      <c r="F468" s="254" t="str">
        <f>IF($C$474=0,"",IF(C468="[for completion]","",IF(C468="","",C468/$C$474)))</f>
        <v/>
      </c>
      <c r="G468" s="254" t="str">
        <f>IF($D$474=0,"",IF(D468="[for completion]","",IF(D468="","",D468/$D$474)))</f>
        <v/>
      </c>
    </row>
    <row r="469">
      <c r="A469" s="275" t="s">
        <v>1899</v>
      </c>
      <c r="B469" s="237" t="s">
        <v>672</v>
      </c>
      <c r="C469" s="346"/>
      <c r="D469" s="353"/>
      <c r="E469" s="237"/>
      <c r="F469" s="254" t="str">
        <f>IF($C$474=0,"",IF(C469="[for completion]","",IF(C469="","",C469/$C$474)))</f>
        <v/>
      </c>
      <c r="G469" s="254" t="str">
        <f>IF($D$474=0,"",IF(D469="[for completion]","",IF(D469="","",D469/$D$474)))</f>
        <v/>
      </c>
    </row>
    <row r="470">
      <c r="A470" s="275" t="s">
        <v>1900</v>
      </c>
      <c r="B470" s="237" t="s">
        <v>674</v>
      </c>
      <c r="C470" s="346"/>
      <c r="D470" s="353"/>
      <c r="E470" s="237"/>
      <c r="F470" s="254" t="str">
        <f>IF($C$474=0,"",IF(C470="[for completion]","",IF(C470="","",C470/$C$474)))</f>
        <v/>
      </c>
      <c r="G470" s="254" t="str">
        <f>IF($D$474=0,"",IF(D470="[for completion]","",IF(D470="","",D470/$D$474)))</f>
        <v/>
      </c>
    </row>
    <row r="471">
      <c r="A471" s="275" t="s">
        <v>1901</v>
      </c>
      <c r="B471" s="237" t="s">
        <v>676</v>
      </c>
      <c r="C471" s="346"/>
      <c r="D471" s="353"/>
      <c r="E471" s="237"/>
      <c r="F471" s="254" t="str">
        <f>IF($C$474=0,"",IF(C471="[for completion]","",IF(C471="","",C471/$C$474)))</f>
        <v/>
      </c>
      <c r="G471" s="254" t="str">
        <f>IF($D$474=0,"",IF(D471="[for completion]","",IF(D471="","",D471/$D$474)))</f>
        <v/>
      </c>
    </row>
    <row r="472">
      <c r="A472" s="275" t="s">
        <v>1902</v>
      </c>
      <c r="B472" s="237" t="s">
        <v>678</v>
      </c>
      <c r="C472" s="346"/>
      <c r="D472" s="353"/>
      <c r="E472" s="237"/>
      <c r="F472" s="254" t="str">
        <f>IF($C$474=0,"",IF(C472="[for completion]","",IF(C472="","",C472/$C$474)))</f>
        <v/>
      </c>
      <c r="G472" s="254" t="str">
        <f>IF($D$474=0,"",IF(D472="[for completion]","",IF(D472="","",D472/$D$474)))</f>
        <v/>
      </c>
    </row>
    <row r="473">
      <c r="A473" s="275" t="s">
        <v>1903</v>
      </c>
      <c r="B473" s="237" t="s">
        <v>680</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683</v>
      </c>
      <c r="C475" s="346"/>
      <c r="D475" s="353"/>
      <c r="E475" s="237"/>
      <c r="F475" s="254" t="s">
        <v>1596</v>
      </c>
      <c r="G475" s="254" t="s">
        <v>1596</v>
      </c>
    </row>
    <row r="476">
      <c r="A476" s="275" t="s">
        <v>1906</v>
      </c>
      <c r="B476" s="241" t="s">
        <v>685</v>
      </c>
      <c r="C476" s="346"/>
      <c r="D476" s="353"/>
      <c r="E476" s="237"/>
      <c r="F476" s="254" t="s">
        <v>1596</v>
      </c>
      <c r="G476" s="254" t="s">
        <v>1596</v>
      </c>
    </row>
    <row r="477">
      <c r="A477" s="275" t="s">
        <v>1907</v>
      </c>
      <c r="B477" s="241" t="s">
        <v>687</v>
      </c>
      <c r="C477" s="346"/>
      <c r="D477" s="353"/>
      <c r="E477" s="237"/>
      <c r="F477" s="254" t="s">
        <v>1596</v>
      </c>
      <c r="G477" s="254" t="s">
        <v>1596</v>
      </c>
    </row>
    <row r="478">
      <c r="A478" s="275" t="s">
        <v>1908</v>
      </c>
      <c r="B478" s="241" t="s">
        <v>689</v>
      </c>
      <c r="C478" s="346"/>
      <c r="D478" s="353"/>
      <c r="E478" s="237"/>
      <c r="F478" s="254" t="s">
        <v>1596</v>
      </c>
      <c r="G478" s="254" t="s">
        <v>1596</v>
      </c>
    </row>
    <row r="479">
      <c r="A479" s="275" t="s">
        <v>1909</v>
      </c>
      <c r="B479" s="241" t="s">
        <v>691</v>
      </c>
      <c r="C479" s="346"/>
      <c r="D479" s="353"/>
      <c r="E479" s="237"/>
      <c r="F479" s="254" t="s">
        <v>1596</v>
      </c>
      <c r="G479" s="254" t="s">
        <v>1596</v>
      </c>
    </row>
    <row r="480">
      <c r="A480" s="275" t="s">
        <v>1910</v>
      </c>
      <c r="B480" s="241" t="s">
        <v>693</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630</v>
      </c>
      <c r="D484" s="85" t="s">
        <v>631</v>
      </c>
      <c r="E484" s="85"/>
      <c r="F484" s="85" t="s">
        <v>460</v>
      </c>
      <c r="G484" s="85" t="s">
        <v>632</v>
      </c>
    </row>
    <row r="485">
      <c r="A485" s="237" t="s">
        <v>1915</v>
      </c>
      <c r="B485" s="237" t="s">
        <v>663</v>
      </c>
      <c r="C485" s="352"/>
      <c r="D485" s="237"/>
      <c r="E485" s="237"/>
      <c r="F485" s="237"/>
      <c r="G485" s="237"/>
    </row>
    <row r="486">
      <c r="A486" s="237"/>
      <c r="B486" s="237"/>
      <c r="C486" s="237"/>
      <c r="D486" s="237"/>
      <c r="E486" s="237"/>
      <c r="F486" s="237"/>
      <c r="G486" s="237"/>
    </row>
    <row r="487">
      <c r="A487" s="237"/>
      <c r="B487" s="244" t="s">
        <v>664</v>
      </c>
      <c r="C487" s="237"/>
      <c r="D487" s="237"/>
      <c r="E487" s="237"/>
      <c r="F487" s="237"/>
      <c r="G487" s="237"/>
    </row>
    <row r="488">
      <c r="A488" s="237" t="s">
        <v>1916</v>
      </c>
      <c r="B488" s="237" t="s">
        <v>666</v>
      </c>
      <c r="C488" s="346"/>
      <c r="D488" s="353"/>
      <c r="E488" s="237"/>
      <c r="F488" s="254" t="str">
        <f>IF($C$496=0,"",IF(C488="[for completion]","",IF(C488="","",C488/$C$496)))</f>
        <v/>
      </c>
      <c r="G488" s="254" t="str">
        <f>IF($D$496=0,"",IF(D488="[for completion]","",IF(D488="","",D488/$D$496)))</f>
        <v/>
      </c>
    </row>
    <row r="489">
      <c r="A489" s="275" t="s">
        <v>1917</v>
      </c>
      <c r="B489" s="237" t="s">
        <v>668</v>
      </c>
      <c r="C489" s="346"/>
      <c r="D489" s="353"/>
      <c r="E489" s="237"/>
      <c r="F489" s="254" t="str">
        <f>IF($C$496=0,"",IF(C489="[for completion]","",IF(C489="","",C489/$C$496)))</f>
        <v/>
      </c>
      <c r="G489" s="254" t="str">
        <f>IF($D$496=0,"",IF(D489="[for completion]","",IF(D489="","",D489/$D$496)))</f>
        <v/>
      </c>
    </row>
    <row r="490">
      <c r="A490" s="275" t="s">
        <v>1918</v>
      </c>
      <c r="B490" s="237" t="s">
        <v>670</v>
      </c>
      <c r="C490" s="346"/>
      <c r="D490" s="353"/>
      <c r="E490" s="237"/>
      <c r="F490" s="254" t="str">
        <f>IF($C$496=0,"",IF(C490="[for completion]","",IF(C490="","",C490/$C$496)))</f>
        <v/>
      </c>
      <c r="G490" s="254" t="str">
        <f>IF($D$496=0,"",IF(D490="[for completion]","",IF(D490="","",D490/$D$496)))</f>
        <v/>
      </c>
    </row>
    <row r="491">
      <c r="A491" s="275" t="s">
        <v>1919</v>
      </c>
      <c r="B491" s="237" t="s">
        <v>672</v>
      </c>
      <c r="C491" s="346"/>
      <c r="D491" s="353"/>
      <c r="E491" s="237"/>
      <c r="F491" s="254" t="str">
        <f>IF($C$496=0,"",IF(C491="[for completion]","",IF(C491="","",C491/$C$496)))</f>
        <v/>
      </c>
      <c r="G491" s="254" t="str">
        <f>IF($D$496=0,"",IF(D491="[for completion]","",IF(D491="","",D491/$D$496)))</f>
        <v/>
      </c>
    </row>
    <row r="492">
      <c r="A492" s="275" t="s">
        <v>1920</v>
      </c>
      <c r="B492" s="237" t="s">
        <v>674</v>
      </c>
      <c r="C492" s="346"/>
      <c r="D492" s="353"/>
      <c r="E492" s="237"/>
      <c r="F492" s="254" t="str">
        <f>IF($C$496=0,"",IF(C492="[for completion]","",IF(C492="","",C492/$C$496)))</f>
        <v/>
      </c>
      <c r="G492" s="254" t="str">
        <f>IF($D$496=0,"",IF(D492="[for completion]","",IF(D492="","",D492/$D$496)))</f>
        <v/>
      </c>
    </row>
    <row r="493">
      <c r="A493" s="275" t="s">
        <v>1921</v>
      </c>
      <c r="B493" s="237" t="s">
        <v>676</v>
      </c>
      <c r="C493" s="346"/>
      <c r="D493" s="353"/>
      <c r="E493" s="237"/>
      <c r="F493" s="254" t="str">
        <f>IF($C$496=0,"",IF(C493="[for completion]","",IF(C493="","",C493/$C$496)))</f>
        <v/>
      </c>
      <c r="G493" s="254" t="str">
        <f>IF($D$496=0,"",IF(D493="[for completion]","",IF(D493="","",D493/$D$496)))</f>
        <v/>
      </c>
    </row>
    <row r="494">
      <c r="A494" s="275" t="s">
        <v>1922</v>
      </c>
      <c r="B494" s="237" t="s">
        <v>678</v>
      </c>
      <c r="C494" s="346"/>
      <c r="D494" s="353"/>
      <c r="E494" s="237"/>
      <c r="F494" s="254" t="str">
        <f>IF($C$496=0,"",IF(C494="[for completion]","",IF(C494="","",C494/$C$496)))</f>
        <v/>
      </c>
      <c r="G494" s="254" t="str">
        <f>IF($D$496=0,"",IF(D494="[for completion]","",IF(D494="","",D494/$D$496)))</f>
        <v/>
      </c>
    </row>
    <row r="495">
      <c r="A495" s="275" t="s">
        <v>1923</v>
      </c>
      <c r="B495" s="237" t="s">
        <v>680</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683</v>
      </c>
      <c r="C497" s="255"/>
      <c r="D497" s="257"/>
      <c r="E497" s="237"/>
      <c r="F497" s="254" t="s">
        <v>1596</v>
      </c>
      <c r="G497" s="254" t="s">
        <v>1596</v>
      </c>
    </row>
    <row r="498">
      <c r="A498" s="275" t="s">
        <v>1926</v>
      </c>
      <c r="B498" s="241" t="s">
        <v>685</v>
      </c>
      <c r="C498" s="255"/>
      <c r="D498" s="257"/>
      <c r="E498" s="237"/>
      <c r="F498" s="254" t="s">
        <v>1596</v>
      </c>
      <c r="G498" s="254" t="s">
        <v>1596</v>
      </c>
    </row>
    <row r="499">
      <c r="A499" s="275" t="s">
        <v>1927</v>
      </c>
      <c r="B499" s="241" t="s">
        <v>687</v>
      </c>
      <c r="C499" s="255"/>
      <c r="D499" s="257"/>
      <c r="E499" s="237"/>
      <c r="F499" s="254" t="s">
        <v>1596</v>
      </c>
      <c r="G499" s="254" t="s">
        <v>1596</v>
      </c>
    </row>
    <row r="500">
      <c r="A500" s="275" t="s">
        <v>2002</v>
      </c>
      <c r="B500" s="241" t="s">
        <v>689</v>
      </c>
      <c r="C500" s="255"/>
      <c r="D500" s="257"/>
      <c r="E500" s="237"/>
      <c r="F500" s="254" t="s">
        <v>1596</v>
      </c>
      <c r="G500" s="254" t="s">
        <v>1596</v>
      </c>
    </row>
    <row r="501">
      <c r="A501" s="275" t="s">
        <v>2003</v>
      </c>
      <c r="B501" s="241" t="s">
        <v>691</v>
      </c>
      <c r="C501" s="255"/>
      <c r="D501" s="257"/>
      <c r="E501" s="237"/>
      <c r="F501" s="254" t="s">
        <v>1596</v>
      </c>
      <c r="G501" s="254" t="s">
        <v>1596</v>
      </c>
    </row>
    <row r="502">
      <c r="A502" s="275" t="s">
        <v>2004</v>
      </c>
      <c r="B502" s="241" t="s">
        <v>693</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750</v>
      </c>
      <c r="D506" s="85" t="s">
        <v>1894</v>
      </c>
      <c r="E506" s="85"/>
      <c r="F506" s="85"/>
      <c r="G506" s="85"/>
    </row>
    <row r="507">
      <c r="A507" s="237" t="s">
        <v>1928</v>
      </c>
      <c r="B507" s="244" t="s">
        <v>751</v>
      </c>
      <c r="C507" s="352"/>
      <c r="D507" s="352"/>
      <c r="E507" s="237"/>
      <c r="F507" s="237"/>
      <c r="G507" s="237"/>
    </row>
    <row r="508">
      <c r="A508" s="275" t="s">
        <v>1929</v>
      </c>
      <c r="B508" s="244" t="s">
        <v>752</v>
      </c>
      <c r="C508" s="352"/>
      <c r="D508" s="352"/>
      <c r="E508" s="237"/>
      <c r="F508" s="237"/>
      <c r="G508" s="237"/>
    </row>
    <row r="509">
      <c r="A509" s="275" t="s">
        <v>1930</v>
      </c>
      <c r="B509" s="244" t="s">
        <v>753</v>
      </c>
      <c r="C509" s="352"/>
      <c r="D509" s="352"/>
      <c r="E509" s="237"/>
      <c r="F509" s="237"/>
      <c r="G509" s="237"/>
    </row>
    <row r="510">
      <c r="A510" s="275" t="s">
        <v>1931</v>
      </c>
      <c r="B510" s="244" t="s">
        <v>754</v>
      </c>
      <c r="C510" s="352"/>
      <c r="D510" s="352"/>
      <c r="E510" s="237"/>
      <c r="F510" s="237"/>
      <c r="G510" s="237"/>
    </row>
    <row r="511">
      <c r="A511" s="275" t="s">
        <v>1932</v>
      </c>
      <c r="B511" s="244" t="s">
        <v>755</v>
      </c>
      <c r="C511" s="352"/>
      <c r="D511" s="352"/>
      <c r="E511" s="237"/>
      <c r="F511" s="237"/>
      <c r="G511" s="237"/>
    </row>
    <row r="512">
      <c r="A512" s="275" t="s">
        <v>1933</v>
      </c>
      <c r="B512" s="244" t="s">
        <v>756</v>
      </c>
      <c r="C512" s="352"/>
      <c r="D512" s="352"/>
      <c r="E512" s="237"/>
      <c r="F512" s="237"/>
      <c r="G512" s="237"/>
    </row>
    <row r="513">
      <c r="A513" s="275" t="s">
        <v>1934</v>
      </c>
      <c r="B513" s="244" t="s">
        <v>757</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758</v>
      </c>
      <c r="C517" s="352"/>
      <c r="D517" s="352"/>
      <c r="E517" s="237"/>
      <c r="F517" s="237"/>
      <c r="G517" s="237"/>
    </row>
    <row r="518">
      <c r="A518" s="275" t="s">
        <v>2009</v>
      </c>
      <c r="B518" s="244" t="s">
        <v>759</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2294</v>
      </c>
      <c r="C557" s="85" t="s">
        <v>65</v>
      </c>
      <c r="D557" s="85" t="s">
        <v>1583</v>
      </c>
      <c r="E557" s="85"/>
      <c r="F557" s="85" t="s">
        <v>460</v>
      </c>
      <c r="G557" s="85" t="s">
        <v>2512</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2466</v>
      </c>
      <c r="B578" s="234" t="s">
        <v>1574</v>
      </c>
      <c r="C578" s="351"/>
      <c r="D578" s="351"/>
      <c r="E578" s="232"/>
      <c r="F578" s="254" t="str">
        <f>IF($C$588=0,"",IF(C578="[for completion]","",IF(C578="","",C578/$C$588)))</f>
        <v/>
      </c>
      <c r="G578" s="254" t="str">
        <f>IF($D$588=0,"",IF(D578="[for completion]","",IF(D578="","",D578/$D$588)))</f>
        <v/>
      </c>
    </row>
    <row r="579">
      <c r="A579" s="286" t="s">
        <v>2467</v>
      </c>
      <c r="B579" s="234" t="s">
        <v>1575</v>
      </c>
      <c r="C579" s="351"/>
      <c r="D579" s="351"/>
      <c r="E579" s="232"/>
      <c r="F579" s="254" t="str">
        <f>IF($C$588=0,"",IF(C579="[for completion]","",IF(C579="","",C579/$C$588)))</f>
        <v/>
      </c>
      <c r="G579" s="254" t="str">
        <f>IF($D$588=0,"",IF(D579="[for completion]","",IF(D579="","",D579/$D$588)))</f>
        <v/>
      </c>
    </row>
    <row r="580">
      <c r="A580" s="286" t="s">
        <v>2468</v>
      </c>
      <c r="B580" s="234" t="s">
        <v>1576</v>
      </c>
      <c r="C580" s="351"/>
      <c r="D580" s="351"/>
      <c r="E580" s="232"/>
      <c r="F580" s="254" t="str">
        <f>IF($C$588=0,"",IF(C580="[for completion]","",IF(C580="","",C580/$C$588)))</f>
        <v/>
      </c>
      <c r="G580" s="254" t="str">
        <f>IF($D$588=0,"",IF(D580="[for completion]","",IF(D580="","",D580/$D$588)))</f>
        <v/>
      </c>
    </row>
    <row r="581">
      <c r="A581" s="286" t="s">
        <v>2469</v>
      </c>
      <c r="B581" s="234" t="s">
        <v>1577</v>
      </c>
      <c r="C581" s="351"/>
      <c r="D581" s="351"/>
      <c r="E581" s="232"/>
      <c r="F581" s="254" t="str">
        <f>IF($C$588=0,"",IF(C581="[for completion]","",IF(C581="","",C581/$C$588)))</f>
        <v/>
      </c>
      <c r="G581" s="254" t="str">
        <f>IF($D$588=0,"",IF(D581="[for completion]","",IF(D581="","",D581/$D$588)))</f>
        <v/>
      </c>
    </row>
    <row r="582">
      <c r="A582" s="286" t="s">
        <v>2470</v>
      </c>
      <c r="B582" s="234" t="s">
        <v>1578</v>
      </c>
      <c r="C582" s="351"/>
      <c r="D582" s="351"/>
      <c r="E582" s="232"/>
      <c r="F582" s="254" t="str">
        <f>IF($C$588=0,"",IF(C582="[for completion]","",IF(C582="","",C582/$C$588)))</f>
        <v/>
      </c>
      <c r="G582" s="254" t="str">
        <f>IF($D$588=0,"",IF(D582="[for completion]","",IF(D582="","",D582/$D$588)))</f>
        <v/>
      </c>
    </row>
    <row r="583">
      <c r="A583" s="286" t="s">
        <v>2471</v>
      </c>
      <c r="B583" s="234" t="s">
        <v>1579</v>
      </c>
      <c r="C583" s="351"/>
      <c r="D583" s="351"/>
      <c r="E583" s="232"/>
      <c r="F583" s="254" t="str">
        <f>IF($C$588=0,"",IF(C583="[for completion]","",IF(C583="","",C583/$C$588)))</f>
        <v/>
      </c>
      <c r="G583" s="254" t="str">
        <f>IF($D$588=0,"",IF(D583="[for completion]","",IF(D583="","",D583/$D$588)))</f>
        <v/>
      </c>
    </row>
    <row r="584">
      <c r="A584" s="286" t="s">
        <v>2472</v>
      </c>
      <c r="B584" s="234" t="s">
        <v>1580</v>
      </c>
      <c r="C584" s="351"/>
      <c r="D584" s="351"/>
      <c r="E584" s="232"/>
      <c r="F584" s="254" t="str">
        <f>IF($C$588=0,"",IF(C584="[for completion]","",IF(C584="","",C584/$C$588)))</f>
        <v/>
      </c>
      <c r="G584" s="254" t="str">
        <f>IF($D$588=0,"",IF(D584="[for completion]","",IF(D584="","",D584/$D$588)))</f>
        <v/>
      </c>
    </row>
    <row r="585">
      <c r="A585" s="286" t="s">
        <v>2473</v>
      </c>
      <c r="B585" s="234" t="s">
        <v>1581</v>
      </c>
      <c r="C585" s="351"/>
      <c r="D585" s="351"/>
      <c r="E585" s="232"/>
      <c r="F585" s="254" t="str">
        <f>IF($C$588=0,"",IF(C585="[for completion]","",IF(C585="","",C585/$C$588)))</f>
        <v/>
      </c>
      <c r="G585" s="254" t="str">
        <f>IF($D$588=0,"",IF(D585="[for completion]","",IF(D585="","",D585/$D$588)))</f>
        <v/>
      </c>
    </row>
    <row r="586">
      <c r="A586" s="286" t="s">
        <v>2474</v>
      </c>
      <c r="B586" s="234" t="s">
        <v>1582</v>
      </c>
      <c r="C586" s="351"/>
      <c r="D586" s="351"/>
      <c r="E586" s="232"/>
      <c r="F586" s="254" t="str">
        <f>IF($C$588=0,"",IF(C586="[for completion]","",IF(C586="","",C586/$C$588)))</f>
        <v/>
      </c>
      <c r="G586" s="254" t="str">
        <f>IF($D$588=0,"",IF(D586="[for completion]","",IF(D586="","",D586/$D$588)))</f>
        <v/>
      </c>
    </row>
    <row r="587" s="269" customFormat="1">
      <c r="A587" s="286" t="s">
        <v>2475</v>
      </c>
      <c r="B587" s="272" t="s">
        <v>1999</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1584</v>
      </c>
      <c r="C593" s="351"/>
      <c r="D593" s="351"/>
      <c r="E593" s="282"/>
      <c r="F593" s="282"/>
      <c r="G593" s="254" t="str">
        <f>IF($D$595=0,"",IF(D593="[for completion]","",IF(D593="","",D593/$D$595)))</f>
        <v/>
      </c>
    </row>
    <row r="594">
      <c r="A594" s="286" t="s">
        <v>2480</v>
      </c>
      <c r="B594" s="279" t="s">
        <v>1999</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1976</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1480</v>
      </c>
      <c r="E38" s="370"/>
      <c r="F38" s="370"/>
      <c r="G38" s="370"/>
      <c r="H38" s="370"/>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44255</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1358</v>
      </c>
      <c r="C38" s="313">
        <v>26615.732723</v>
      </c>
      <c r="F38" s="83"/>
      <c r="H38" s="64"/>
      <c r="L38" s="64"/>
      <c r="M38" s="64"/>
    </row>
    <row r="39">
      <c r="A39" s="66" t="s">
        <v>66</v>
      </c>
      <c r="B39" s="83" t="s">
        <v>67</v>
      </c>
      <c r="C39" s="313">
        <v>22925</v>
      </c>
      <c r="F39" s="83"/>
      <c r="H39" s="64"/>
      <c r="L39" s="64"/>
      <c r="M39" s="64"/>
      <c r="N39" s="96"/>
    </row>
    <row r="40" outlineLevel="1">
      <c r="A40" s="66" t="s">
        <v>68</v>
      </c>
      <c r="B40" s="89" t="s">
        <v>69</v>
      </c>
      <c r="C40" s="192" t="s">
        <v>1185</v>
      </c>
      <c r="F40" s="83"/>
      <c r="H40" s="64"/>
      <c r="L40" s="64"/>
      <c r="M40" s="64"/>
      <c r="N40" s="96"/>
    </row>
    <row r="41" outlineLevel="1">
      <c r="A41" s="66" t="s">
        <v>70</v>
      </c>
      <c r="B41" s="89" t="s">
        <v>71</v>
      </c>
      <c r="C41" s="192" t="s">
        <v>1185</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1359</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0.16099161278080709</v>
      </c>
      <c r="E45" s="186"/>
      <c r="F45" s="186">
        <v>0.029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26615.732723</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26615.732723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1370</v>
      </c>
      <c r="D65" s="139" t="s">
        <v>1371</v>
      </c>
      <c r="E65" s="87"/>
      <c r="F65" s="88" t="s">
        <v>108</v>
      </c>
      <c r="G65" s="97" t="s">
        <v>109</v>
      </c>
      <c r="H65" s="64"/>
      <c r="L65" s="64"/>
      <c r="M65" s="64"/>
      <c r="N65" s="96"/>
    </row>
    <row r="66">
      <c r="A66" s="66" t="s">
        <v>110</v>
      </c>
      <c r="B66" s="83" t="s">
        <v>1417</v>
      </c>
      <c r="C66" s="196">
        <v>16.4382694</v>
      </c>
      <c r="D66" s="409" t="s">
        <v>1188</v>
      </c>
      <c r="E66" s="80"/>
      <c r="F66" s="98" t="s">
        <v>1188</v>
      </c>
      <c r="G66" s="99" t="s">
        <v>1188</v>
      </c>
      <c r="H66" s="64"/>
      <c r="L66" s="64"/>
      <c r="M66" s="64"/>
      <c r="N66" s="96"/>
    </row>
    <row r="67">
      <c r="B67" s="83"/>
      <c r="E67" s="80"/>
      <c r="F67" s="98"/>
      <c r="G67" s="99"/>
      <c r="H67" s="64"/>
      <c r="L67" s="64"/>
      <c r="M67" s="64"/>
      <c r="N67" s="96"/>
    </row>
    <row r="68">
      <c r="B68" s="83" t="s">
        <v>1364</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7.645926</v>
      </c>
      <c r="D70" s="192" t="s">
        <v>1188</v>
      </c>
      <c r="E70" s="62"/>
      <c r="F70" s="206">
        <f>IF($C$77=0,"",IF(C70="[for completion]","",C70/$C$77))</f>
        <v>0.00028727091905184749</v>
      </c>
      <c r="G70" s="206" t="str">
        <f>IF($D$66="ND2","ND2",IF(OR(D70="ND2",D70=""),"",D70/$D$77))</f>
        <v>ND2</v>
      </c>
      <c r="H70" s="64"/>
      <c r="L70" s="64"/>
      <c r="M70" s="64"/>
      <c r="N70" s="96"/>
    </row>
    <row r="71">
      <c r="A71" s="66" t="s">
        <v>114</v>
      </c>
      <c r="B71" s="182" t="s">
        <v>1502</v>
      </c>
      <c r="C71" s="192">
        <v>17.854389</v>
      </c>
      <c r="D71" s="192" t="s">
        <v>1188</v>
      </c>
      <c r="E71" s="62"/>
      <c r="F71" s="206">
        <f>IF($C$77=0,"",IF(C71="[for completion]","",C71/$C$77))</f>
        <v>0.00067082087076688907</v>
      </c>
      <c r="G71" s="206" t="str">
        <f>IF($D$66="ND2","ND2",IF(OR(D71="ND2",D71=""),"",D71/$D$77))</f>
        <v>ND2</v>
      </c>
      <c r="H71" s="64"/>
      <c r="L71" s="64"/>
      <c r="M71" s="64"/>
      <c r="N71" s="96"/>
    </row>
    <row r="72">
      <c r="A72" s="66" t="s">
        <v>115</v>
      </c>
      <c r="B72" s="181" t="s">
        <v>1503</v>
      </c>
      <c r="C72" s="192">
        <v>24.044165</v>
      </c>
      <c r="D72" s="192" t="s">
        <v>1188</v>
      </c>
      <c r="E72" s="62"/>
      <c r="F72" s="206">
        <f>IF($C$77=0,"",IF(C72="[for completion]","",C72/$C$77))</f>
        <v>0.00090338166722830763</v>
      </c>
      <c r="G72" s="206" t="str">
        <f>IF($D$66="ND2","ND2",IF(OR(D72="ND2",D72=""),"",D72/$D$77))</f>
        <v>ND2</v>
      </c>
      <c r="H72" s="64"/>
      <c r="L72" s="64"/>
      <c r="M72" s="64"/>
      <c r="N72" s="96"/>
    </row>
    <row r="73">
      <c r="A73" s="66" t="s">
        <v>116</v>
      </c>
      <c r="B73" s="181" t="s">
        <v>1504</v>
      </c>
      <c r="C73" s="192">
        <v>32.386939</v>
      </c>
      <c r="D73" s="192" t="s">
        <v>1188</v>
      </c>
      <c r="E73" s="62"/>
      <c r="F73" s="206">
        <f>IF($C$77=0,"",IF(C73="[for completion]","",C73/$C$77))</f>
        <v>0.0012168343941343564</v>
      </c>
      <c r="G73" s="206" t="str">
        <f>IF($D$66="ND2","ND2",IF(OR(D73="ND2",D73=""),"",D73/$D$77))</f>
        <v>ND2</v>
      </c>
      <c r="H73" s="64"/>
      <c r="L73" s="64"/>
      <c r="M73" s="64"/>
      <c r="N73" s="96"/>
    </row>
    <row r="74">
      <c r="A74" s="66" t="s">
        <v>117</v>
      </c>
      <c r="B74" s="181" t="s">
        <v>1505</v>
      </c>
      <c r="C74" s="192">
        <v>44.950364</v>
      </c>
      <c r="D74" s="192" t="s">
        <v>1188</v>
      </c>
      <c r="E74" s="62"/>
      <c r="F74" s="206">
        <f>IF($C$77=0,"",IF(C74="[for completion]","",C74/$C$77))</f>
        <v>0.0016888644198224101</v>
      </c>
      <c r="G74" s="206" t="str">
        <f>IF($D$66="ND2","ND2",IF(OR(D74="ND2",D74=""),"",D74/$D$77))</f>
        <v>ND2</v>
      </c>
      <c r="H74" s="64"/>
      <c r="L74" s="64"/>
      <c r="M74" s="64"/>
      <c r="N74" s="96"/>
    </row>
    <row r="75">
      <c r="A75" s="66" t="s">
        <v>118</v>
      </c>
      <c r="B75" s="181" t="s">
        <v>1506</v>
      </c>
      <c r="C75" s="192">
        <v>705.616594</v>
      </c>
      <c r="D75" s="192" t="s">
        <v>1188</v>
      </c>
      <c r="E75" s="62"/>
      <c r="F75" s="206">
        <f>IF($C$77=0,"",IF(C75="[for completion]","",C75/$C$77))</f>
        <v>0.026511259389198162</v>
      </c>
      <c r="G75" s="206" t="str">
        <f>IF($D$66="ND2","ND2",IF(OR(D75="ND2",D75=""),"",D75/$D$77))</f>
        <v>ND2</v>
      </c>
      <c r="H75" s="64"/>
      <c r="L75" s="64"/>
      <c r="M75" s="64"/>
      <c r="N75" s="96"/>
    </row>
    <row r="76">
      <c r="A76" s="66" t="s">
        <v>119</v>
      </c>
      <c r="B76" s="181" t="s">
        <v>1507</v>
      </c>
      <c r="C76" s="192">
        <v>25783.234344</v>
      </c>
      <c r="D76" s="192" t="s">
        <v>1188</v>
      </c>
      <c r="E76" s="62"/>
      <c r="F76" s="206">
        <f>IF($C$77=0,"",IF(C76="[for completion]","",C76/$C$77))</f>
        <v>0.96872156833979806</v>
      </c>
      <c r="G76" s="206" t="str">
        <f>IF($D$66="ND2","ND2",IF(OR(D76="ND2",D76=""),"",D76/$D$77))</f>
        <v>ND2</v>
      </c>
      <c r="H76" s="64"/>
      <c r="L76" s="64"/>
      <c r="M76" s="64"/>
      <c r="N76" s="96"/>
    </row>
    <row r="77">
      <c r="A77" s="66" t="s">
        <v>120</v>
      </c>
      <c r="B77" s="100" t="s">
        <v>99</v>
      </c>
      <c r="C77" s="194">
        <f>SUM(C70:C76)</f>
        <v>26615.732721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2.70203</v>
      </c>
      <c r="D79" s="194" t="s">
        <v>1188</v>
      </c>
      <c r="E79" s="83"/>
      <c r="F79" s="206">
        <f>IF($C$77=0,"",IF(C79="","",C79/$C$77))</f>
        <v>0.00010152003058957981</v>
      </c>
      <c r="G79" s="206" t="str">
        <f>IF($D$66="ND2","ND2",IF(OR(D79="ND2",D79=""),"",D79/$D$77))</f>
        <v>ND2</v>
      </c>
      <c r="H79" s="64"/>
      <c r="L79" s="64"/>
      <c r="M79" s="64"/>
      <c r="N79" s="96"/>
    </row>
    <row r="80" outlineLevel="1">
      <c r="A80" s="66" t="s">
        <v>125</v>
      </c>
      <c r="B80" s="101" t="s">
        <v>126</v>
      </c>
      <c r="C80" s="194">
        <v>4.943895</v>
      </c>
      <c r="D80" s="194" t="s">
        <v>1188</v>
      </c>
      <c r="E80" s="83"/>
      <c r="F80" s="206">
        <f>IF($C$77=0,"",IF(C80="","",C80/$C$77))</f>
        <v>0.0001857508508905048</v>
      </c>
      <c r="G80" s="206" t="str">
        <f>IF($D$66="ND2","ND2",IF(OR(D80="ND2",D80=""),"",D80/$D$77))</f>
        <v>ND2</v>
      </c>
      <c r="H80" s="64"/>
      <c r="L80" s="64"/>
      <c r="M80" s="64"/>
      <c r="N80" s="96"/>
    </row>
    <row r="81" outlineLevel="1">
      <c r="A81" s="66" t="s">
        <v>127</v>
      </c>
      <c r="B81" s="101" t="s">
        <v>128</v>
      </c>
      <c r="C81" s="194">
        <v>10.335885</v>
      </c>
      <c r="D81" s="194" t="s">
        <v>1188</v>
      </c>
      <c r="E81" s="83"/>
      <c r="F81" s="206">
        <f>IF($C$77=0,"",IF(C81="","",C81/$C$77))</f>
        <v>0.0003883374208911</v>
      </c>
      <c r="G81" s="206" t="str">
        <f>IF($D$66="ND2","ND2",IF(OR(D81="ND2",D81=""),"",D81/$D$77))</f>
        <v>ND2</v>
      </c>
      <c r="H81" s="64"/>
      <c r="L81" s="64"/>
      <c r="M81" s="64"/>
      <c r="N81" s="96"/>
    </row>
    <row r="82" outlineLevel="1">
      <c r="A82" s="66" t="s">
        <v>129</v>
      </c>
      <c r="B82" s="101" t="s">
        <v>130</v>
      </c>
      <c r="C82" s="194">
        <v>7.518503</v>
      </c>
      <c r="D82" s="194" t="s">
        <v>1188</v>
      </c>
      <c r="E82" s="83"/>
      <c r="F82" s="206">
        <f>IF($C$77=0,"",IF(C82="","",C82/$C$77))</f>
        <v>0.00028248341230402603</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1372</v>
      </c>
      <c r="D88" s="139" t="s">
        <v>1373</v>
      </c>
      <c r="E88" s="87"/>
      <c r="F88" s="88" t="s">
        <v>137</v>
      </c>
      <c r="G88" s="85" t="s">
        <v>138</v>
      </c>
      <c r="H88" s="64"/>
      <c r="L88" s="64"/>
      <c r="M88" s="64"/>
      <c r="N88" s="96"/>
    </row>
    <row r="89">
      <c r="A89" s="66" t="s">
        <v>139</v>
      </c>
      <c r="B89" s="83" t="s">
        <v>111</v>
      </c>
      <c r="C89" s="196">
        <v>6.2384</v>
      </c>
      <c r="D89" s="196">
        <v>6.2384</v>
      </c>
      <c r="E89" s="80"/>
      <c r="F89" s="212" t="s">
        <v>1188</v>
      </c>
      <c r="G89" s="213" t="s">
        <v>1188</v>
      </c>
      <c r="H89" s="64"/>
      <c r="L89" s="64"/>
      <c r="M89" s="64"/>
      <c r="N89" s="96"/>
    </row>
    <row r="90">
      <c r="B90" s="83"/>
      <c r="C90" s="196"/>
      <c r="D90" s="196"/>
      <c r="E90" s="80"/>
      <c r="F90" s="212"/>
      <c r="G90" s="213"/>
      <c r="H90" s="64"/>
      <c r="L90" s="64"/>
      <c r="M90" s="64"/>
      <c r="N90" s="96"/>
    </row>
    <row r="91">
      <c r="B91" s="83" t="s">
        <v>1365</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c r="D93" s="192" t="s">
        <v>1188</v>
      </c>
      <c r="E93" s="62"/>
      <c r="F93" s="206" t="str">
        <f>IF($C$100=0,"",IF(C93="[for completion]","",IF(C93="","",C93/$C$100)))</f>
        <v/>
      </c>
      <c r="G93" s="206" t="str">
        <f>IF($D$100=0,"",IF(D93="[Mark as ND1 if not relevant]","",IF(D93="","",D93/$D$100)))</f>
        <v/>
      </c>
      <c r="H93" s="64"/>
      <c r="L93" s="64"/>
      <c r="M93" s="64"/>
      <c r="N93" s="96"/>
    </row>
    <row r="94">
      <c r="A94" s="66" t="s">
        <v>142</v>
      </c>
      <c r="B94" s="182" t="s">
        <v>1502</v>
      </c>
      <c r="C94" s="192"/>
      <c r="D94" s="192" t="s">
        <v>1188</v>
      </c>
      <c r="E94" s="62"/>
      <c r="F94" s="206" t="str">
        <f>IF($C$100=0,"",IF(C94="[for completion]","",IF(C94="","",C94/$C$100)))</f>
        <v/>
      </c>
      <c r="G94" s="206" t="str">
        <f>IF($D$100=0,"",IF(D94="[Mark as ND1 if not relevant]","",IF(D94="","",D94/$D$100)))</f>
        <v/>
      </c>
      <c r="H94" s="64"/>
      <c r="L94" s="64"/>
      <c r="M94" s="64"/>
      <c r="N94" s="96"/>
    </row>
    <row r="95">
      <c r="A95" s="66" t="s">
        <v>143</v>
      </c>
      <c r="B95" s="182" t="s">
        <v>1503</v>
      </c>
      <c r="C95" s="192">
        <v>1425</v>
      </c>
      <c r="D95" s="192" t="s">
        <v>1188</v>
      </c>
      <c r="E95" s="62"/>
      <c r="F95" s="206">
        <f>IF($C$100=0,"",IF(C95="[for completion]","",IF(C95="","",C95/$C$100)))</f>
        <v>0.062159214830970554</v>
      </c>
      <c r="G95" s="206" t="str">
        <f>IF($D$100=0,"",IF(D95="[Mark as ND1 if not relevant]","",IF(D95="","",D95/$D$100)))</f>
        <v/>
      </c>
      <c r="H95" s="64"/>
      <c r="L95" s="64"/>
      <c r="M95" s="64"/>
      <c r="N95" s="96"/>
    </row>
    <row r="96">
      <c r="A96" s="66" t="s">
        <v>144</v>
      </c>
      <c r="B96" s="182" t="s">
        <v>1504</v>
      </c>
      <c r="C96" s="192">
        <v>1500</v>
      </c>
      <c r="D96" s="192" t="s">
        <v>1188</v>
      </c>
      <c r="E96" s="62"/>
      <c r="F96" s="206">
        <f>IF($C$100=0,"",IF(C96="[for completion]","",IF(C96="","",C96/$C$100)))</f>
        <v>0.065430752453653221</v>
      </c>
      <c r="G96" s="206" t="str">
        <f>IF($D$100=0,"",IF(D96="[Mark as ND1 if not relevant]","",IF(D96="","",D96/$D$100)))</f>
        <v/>
      </c>
      <c r="H96" s="64"/>
      <c r="L96" s="64"/>
      <c r="M96" s="64"/>
      <c r="N96" s="96"/>
    </row>
    <row r="97">
      <c r="A97" s="66" t="s">
        <v>145</v>
      </c>
      <c r="B97" s="182" t="s">
        <v>1505</v>
      </c>
      <c r="C97" s="192">
        <v>3000</v>
      </c>
      <c r="D97" s="192" t="s">
        <v>1188</v>
      </c>
      <c r="E97" s="62"/>
      <c r="F97" s="206">
        <f>IF($C$100=0,"",IF(C97="[for completion]","",IF(C97="","",C97/$C$100)))</f>
        <v>0.13086150490730644</v>
      </c>
      <c r="G97" s="206" t="str">
        <f>IF($D$100=0,"",IF(D97="[Mark as ND1 if not relevant]","",IF(D97="","",D97/$D$100)))</f>
        <v/>
      </c>
      <c r="H97" s="64"/>
      <c r="L97" s="64"/>
      <c r="M97" s="64"/>
    </row>
    <row r="98">
      <c r="A98" s="66" t="s">
        <v>146</v>
      </c>
      <c r="B98" s="182" t="s">
        <v>1506</v>
      </c>
      <c r="C98" s="192">
        <v>17000</v>
      </c>
      <c r="D98" s="192" t="s">
        <v>1188</v>
      </c>
      <c r="E98" s="62"/>
      <c r="F98" s="206">
        <f>IF($C$100=0,"",IF(C98="[for completion]","",IF(C98="","",C98/$C$100)))</f>
        <v>0.74154852780806979</v>
      </c>
      <c r="G98" s="206" t="str">
        <f>IF($D$100=0,"",IF(D98="[Mark as ND1 if not relevant]","",IF(D98="","",D98/$D$100)))</f>
        <v/>
      </c>
      <c r="H98" s="64"/>
      <c r="L98" s="64"/>
      <c r="M98" s="64"/>
    </row>
    <row r="99">
      <c r="A99" s="66" t="s">
        <v>147</v>
      </c>
      <c r="B99" s="182" t="s">
        <v>1507</v>
      </c>
      <c r="C99" s="192"/>
      <c r="D99" s="192" t="s">
        <v>1188</v>
      </c>
      <c r="E99" s="62"/>
      <c r="F99" s="206" t="str">
        <f>IF($C$100=0,"",IF(C99="[for completion]","",IF(C99="","",C99/$C$100)))</f>
        <v/>
      </c>
      <c r="G99" s="206" t="str">
        <f>IF($D$100=0,"",IF(D99="[Mark as ND1 if not relevant]","",IF(D99="","",D99/$D$100)))</f>
        <v/>
      </c>
      <c r="H99" s="64"/>
      <c r="L99" s="64"/>
      <c r="M99" s="64"/>
    </row>
    <row r="100">
      <c r="A100" s="66" t="s">
        <v>148</v>
      </c>
      <c r="B100" s="100" t="s">
        <v>99</v>
      </c>
      <c r="C100" s="194">
        <f>SUM(C93:C99)</f>
        <v>22925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1188</v>
      </c>
      <c r="E102" s="83"/>
      <c r="F102" s="206" t="str">
        <f>IF($C$100=0,"",IF(C102="","",IF(C102="","",C102/$C$100)))</f>
        <v/>
      </c>
      <c r="G102" s="206" t="str">
        <f>IF($D$100=0,"",IF(D102="","",IF(D102="","",D102/$D$100)))</f>
        <v/>
      </c>
      <c r="H102" s="64"/>
      <c r="L102" s="64"/>
      <c r="M102" s="64"/>
    </row>
    <row r="103" outlineLevel="1">
      <c r="A103" s="66" t="s">
        <v>151</v>
      </c>
      <c r="B103" s="101" t="s">
        <v>126</v>
      </c>
      <c r="C103" s="194"/>
      <c r="D103" s="194" t="s">
        <v>1188</v>
      </c>
      <c r="E103" s="83"/>
      <c r="F103" s="206" t="str">
        <f>IF($C$100=0,"",IF(C103="","",IF(C103="","",C103/$C$100)))</f>
        <v/>
      </c>
      <c r="G103" s="206" t="str">
        <f>IF($D$100=0,"",IF(D103="","",IF(D103="","",D103/$D$100)))</f>
        <v/>
      </c>
      <c r="H103" s="64"/>
      <c r="L103" s="64"/>
      <c r="M103" s="64"/>
    </row>
    <row r="104" outlineLevel="1">
      <c r="A104" s="66" t="s">
        <v>152</v>
      </c>
      <c r="B104" s="101" t="s">
        <v>128</v>
      </c>
      <c r="C104" s="194"/>
      <c r="D104" s="194" t="s">
        <v>1188</v>
      </c>
      <c r="E104" s="83"/>
      <c r="F104" s="206" t="str">
        <f>IF($C$100=0,"",IF(C104="","",IF(C104="","",C104/$C$100)))</f>
        <v/>
      </c>
      <c r="G104" s="206" t="str">
        <f>IF($D$100=0,"",IF(D104="","",IF(D104="","",D104/$D$100)))</f>
        <v/>
      </c>
      <c r="H104" s="64"/>
      <c r="L104" s="64"/>
      <c r="M104" s="64"/>
    </row>
    <row r="105" outlineLevel="1">
      <c r="A105" s="66" t="s">
        <v>153</v>
      </c>
      <c r="B105" s="101" t="s">
        <v>130</v>
      </c>
      <c r="C105" s="194"/>
      <c r="D105" s="194" t="s">
        <v>1188</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26615.7327</v>
      </c>
      <c r="D112" s="192">
        <v>26615.7327</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26615.7327</v>
      </c>
      <c r="D129" s="192">
        <f>SUM(D112:D128)</f>
        <v>26615.7327</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22925</v>
      </c>
      <c r="D138" s="192">
        <v>22925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c r="D153" s="192"/>
      <c r="E153" s="83"/>
      <c r="F153" s="206" t="str">
        <f>IF($C$155=0,"",IF(C153="[for completion]","",IF(C153="","",C153/$C$155)))</f>
        <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22925</v>
      </c>
      <c r="D155" s="192">
        <f>SUM(D138:D154)</f>
        <v>22925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17925</v>
      </c>
      <c r="D164" s="192">
        <v>17925</v>
      </c>
      <c r="E164" s="104"/>
      <c r="F164" s="206">
        <f>IF($C$167=0,"",IF(C164="[for completion]","",IF(C164="","",C164/$C$167)))</f>
        <v>0.781897491821156</v>
      </c>
      <c r="G164" s="206">
        <f>IF($D$167=0,"",IF(D164="[for completion]","",IF(D164="","",D164/$D$167)))</f>
        <v>0.781897491821156</v>
      </c>
      <c r="H164" s="64"/>
      <c r="L164" s="64"/>
      <c r="M164" s="64"/>
      <c r="N164" s="96"/>
    </row>
    <row r="165">
      <c r="A165" s="66" t="s">
        <v>223</v>
      </c>
      <c r="B165" s="64" t="s">
        <v>224</v>
      </c>
      <c r="C165" s="192">
        <v>5000</v>
      </c>
      <c r="D165" s="192">
        <v>5000</v>
      </c>
      <c r="E165" s="104"/>
      <c r="F165" s="206">
        <f>IF($C$167=0,"",IF(C165="[for completion]","",IF(C165="","",C165/$C$167)))</f>
        <v>0.21810250817884405</v>
      </c>
      <c r="G165" s="206">
        <f>IF($D$167=0,"",IF(D165="[for completion]","",IF(D165="","",D165/$D$167)))</f>
        <v>0.21810250817884405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22925</v>
      </c>
      <c r="D167" s="209">
        <f>SUM(D164:D166)</f>
        <v>22925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1360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1363</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1528</v>
      </c>
      <c r="B240" s="66" t="s">
        <v>2429</v>
      </c>
      <c r="D240" s="269"/>
      <c r="E240"/>
      <c r="F240"/>
      <c r="G240"/>
      <c r="H240" s="64"/>
      <c r="K240" s="108"/>
      <c r="L240" s="108"/>
      <c r="M240" s="108"/>
      <c r="N240" s="108"/>
    </row>
    <row r="241" ht="30" outlineLevel="1">
      <c r="A241" s="66" t="s">
        <v>1530</v>
      </c>
      <c r="B241" s="66" t="s">
        <v>2482</v>
      </c>
      <c r="C241" s="286"/>
      <c r="D241" s="269"/>
      <c r="E241"/>
      <c r="F241"/>
      <c r="G241"/>
      <c r="H241" s="64"/>
      <c r="K241" s="108"/>
      <c r="L241" s="108"/>
      <c r="M241" s="108"/>
      <c r="N241" s="108"/>
    </row>
    <row r="242" outlineLevel="1">
      <c r="A242" s="66" t="s">
        <v>2427</v>
      </c>
      <c r="B242" s="66" t="s">
        <v>1532</v>
      </c>
      <c r="D242" s="269"/>
      <c r="E242"/>
      <c r="F242"/>
      <c r="G242"/>
      <c r="H242" s="64"/>
      <c r="K242" s="108"/>
      <c r="L242" s="108"/>
      <c r="M242" s="108"/>
      <c r="N242" s="108"/>
    </row>
    <row r="243" ht="45" outlineLevel="1">
      <c r="A243" s="286" t="s">
        <v>2428</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26615.73272343</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26615.73272343</v>
      </c>
      <c r="F15" s="184">
        <f>SUM(F12:F14)</f>
        <v>1</v>
      </c>
    </row>
    <row r="16" outlineLevel="1">
      <c r="A16" s="150" t="s">
        <v>434</v>
      </c>
      <c r="B16" s="167" t="s">
        <v>435</v>
      </c>
      <c r="C16" s="215"/>
      <c r="F16" s="214" t="str">
        <f>IF($C$15=0,"",IF(C16="","",C16/$C$15))</f>
        <v/>
      </c>
    </row>
    <row r="17" outlineLevel="1">
      <c r="A17" s="150" t="s">
        <v>436</v>
      </c>
      <c r="B17" s="167" t="s">
        <v>1368</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132875</v>
      </c>
      <c r="D28" s="323" t="str">
        <f>IF(C28="","","ND2")</f>
        <v>ND2</v>
      </c>
      <c r="F28" s="323">
        <f>IF(C28=0,"",IF(C28="","",C28))</f>
        <v>132875</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940</v>
      </c>
      <c r="C36" s="184">
        <v>0.000375</v>
      </c>
      <c r="D36" s="184" t="str">
        <f>IF(C36="","","ND2")</f>
        <v>ND2</v>
      </c>
      <c r="E36" s="217"/>
      <c r="F36" s="184">
        <f>IF(C36=0,"",C36)</f>
        <v>0.000375</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2587</v>
      </c>
      <c r="C99" s="184">
        <v>0.02259981</v>
      </c>
      <c r="D99" s="184" t="str">
        <f>IF(C99="","","ND2")</f>
        <v>ND2</v>
      </c>
      <c r="E99" s="184"/>
      <c r="F99" s="184">
        <f>IF(C99="","",C99)</f>
        <v>0.02259981</v>
      </c>
      <c r="G99" s="150"/>
    </row>
    <row r="100">
      <c r="A100" s="150" t="s">
        <v>553</v>
      </c>
      <c r="B100" s="171" t="s">
        <v>2588</v>
      </c>
      <c r="C100" s="184">
        <v>0.0270182</v>
      </c>
      <c r="D100" s="184" t="str">
        <f>IF(C100="","","ND2")</f>
        <v>ND2</v>
      </c>
      <c r="E100" s="184"/>
      <c r="F100" s="184">
        <f>IF(C100="","",C100)</f>
        <v>0.0270182</v>
      </c>
      <c r="G100" s="150"/>
    </row>
    <row r="101">
      <c r="A101" s="150" t="s">
        <v>554</v>
      </c>
      <c r="B101" s="171" t="s">
        <v>2589</v>
      </c>
      <c r="C101" s="184">
        <v>0.02400588</v>
      </c>
      <c r="D101" s="184" t="str">
        <f>IF(C101="","","ND2")</f>
        <v>ND2</v>
      </c>
      <c r="E101" s="184"/>
      <c r="F101" s="184">
        <f>IF(C101="","",C101)</f>
        <v>0.02400588</v>
      </c>
      <c r="G101" s="150"/>
    </row>
    <row r="102">
      <c r="A102" s="150" t="s">
        <v>555</v>
      </c>
      <c r="B102" s="171" t="s">
        <v>2590</v>
      </c>
      <c r="C102" s="184">
        <v>0.05389239</v>
      </c>
      <c r="D102" s="184" t="str">
        <f>IF(C102="","","ND2")</f>
        <v>ND2</v>
      </c>
      <c r="E102" s="184"/>
      <c r="F102" s="184">
        <f>IF(C102="","",C102)</f>
        <v>0.05389239</v>
      </c>
      <c r="G102" s="150"/>
    </row>
    <row r="103">
      <c r="A103" s="150" t="s">
        <v>556</v>
      </c>
      <c r="B103" s="171" t="s">
        <v>2591</v>
      </c>
      <c r="C103" s="184">
        <v>0.11776004</v>
      </c>
      <c r="D103" s="184" t="str">
        <f>IF(C103="","","ND2")</f>
        <v>ND2</v>
      </c>
      <c r="E103" s="184"/>
      <c r="F103" s="184">
        <f>IF(C103="","",C103)</f>
        <v>0.11776004</v>
      </c>
      <c r="G103" s="150"/>
    </row>
    <row r="104">
      <c r="A104" s="150" t="s">
        <v>557</v>
      </c>
      <c r="B104" s="171" t="s">
        <v>2592</v>
      </c>
      <c r="C104" s="184">
        <v>0.22865084</v>
      </c>
      <c r="D104" s="184" t="str">
        <f>IF(C104="","","ND2")</f>
        <v>ND2</v>
      </c>
      <c r="E104" s="184"/>
      <c r="F104" s="184">
        <f>IF(C104="","",C104)</f>
        <v>0.22865084</v>
      </c>
      <c r="G104" s="150"/>
    </row>
    <row r="105">
      <c r="A105" s="150" t="s">
        <v>558</v>
      </c>
      <c r="B105" s="171" t="s">
        <v>2593</v>
      </c>
      <c r="C105" s="184">
        <v>0.23011916</v>
      </c>
      <c r="D105" s="184" t="str">
        <f>IF(C105="","","ND2")</f>
        <v>ND2</v>
      </c>
      <c r="E105" s="184"/>
      <c r="F105" s="184">
        <f>IF(C105="","",C105)</f>
        <v>0.23011916</v>
      </c>
      <c r="G105" s="150"/>
    </row>
    <row r="106">
      <c r="A106" s="150" t="s">
        <v>559</v>
      </c>
      <c r="B106" s="171" t="s">
        <v>2594</v>
      </c>
      <c r="C106" s="184">
        <v>0.01403844</v>
      </c>
      <c r="D106" s="184" t="str">
        <f>IF(C106="","","ND2")</f>
        <v>ND2</v>
      </c>
      <c r="E106" s="184"/>
      <c r="F106" s="184">
        <f>IF(C106="","",C106)</f>
        <v>0.01403844</v>
      </c>
      <c r="G106" s="150"/>
    </row>
    <row r="107">
      <c r="A107" s="150" t="s">
        <v>560</v>
      </c>
      <c r="B107" s="171" t="s">
        <v>2595</v>
      </c>
      <c r="C107" s="184">
        <v>0.12231571</v>
      </c>
      <c r="D107" s="184" t="str">
        <f>IF(C107="","","ND2")</f>
        <v>ND2</v>
      </c>
      <c r="E107" s="184"/>
      <c r="F107" s="184">
        <f>IF(C107="","",C107)</f>
        <v>0.12231571</v>
      </c>
      <c r="G107" s="150"/>
    </row>
    <row r="108">
      <c r="A108" s="150" t="s">
        <v>561</v>
      </c>
      <c r="B108" s="171" t="s">
        <v>2596</v>
      </c>
      <c r="C108" s="184">
        <v>0.09088765</v>
      </c>
      <c r="D108" s="184" t="str">
        <f>IF(C108="","","ND2")</f>
        <v>ND2</v>
      </c>
      <c r="E108" s="184"/>
      <c r="F108" s="184">
        <f>IF(C108="","",C108)</f>
        <v>0.09088765</v>
      </c>
      <c r="G108" s="150"/>
    </row>
    <row r="109">
      <c r="A109" s="150" t="s">
        <v>562</v>
      </c>
      <c r="B109" s="171" t="s">
        <v>2597</v>
      </c>
      <c r="C109" s="184">
        <v>0.03281681</v>
      </c>
      <c r="D109" s="184" t="str">
        <f>IF(C109="","","ND2")</f>
        <v>ND2</v>
      </c>
      <c r="E109" s="184"/>
      <c r="F109" s="184">
        <f>IF(C109="","",C109)</f>
        <v>0.03281681</v>
      </c>
      <c r="G109" s="150"/>
    </row>
    <row r="110">
      <c r="A110" s="150" t="s">
        <v>563</v>
      </c>
      <c r="B110" s="171" t="s">
        <v>2598</v>
      </c>
      <c r="C110" s="184">
        <v>0.03589507</v>
      </c>
      <c r="D110" s="184" t="str">
        <f>IF(C110="","","ND2")</f>
        <v>ND2</v>
      </c>
      <c r="E110" s="184"/>
      <c r="F110" s="184">
        <f>IF(C110="","",C110)</f>
        <v>0.03589507</v>
      </c>
      <c r="G110" s="150"/>
    </row>
    <row r="111">
      <c r="A111" s="150" t="s">
        <v>564</v>
      </c>
      <c r="B111" s="171" t="s">
        <v>2599</v>
      </c>
      <c r="C111" s="184">
        <v>0</v>
      </c>
      <c r="D111" s="184" t="str">
        <f>IF(C111="","","ND2")</f>
        <v>ND2</v>
      </c>
      <c r="E111" s="184"/>
      <c r="F111" s="184">
        <f>IF(C111="","",C111)</f>
        <v>0</v>
      </c>
      <c r="G111" s="150"/>
    </row>
    <row r="112">
      <c r="A112" s="150" t="s">
        <v>565</v>
      </c>
      <c r="B112" s="171"/>
      <c r="C112" s="184"/>
      <c r="D112" s="184"/>
      <c r="E112" s="184"/>
      <c r="F112" s="184"/>
      <c r="G112" s="150"/>
    </row>
    <row r="113">
      <c r="A113" s="150" t="s">
        <v>566</v>
      </c>
      <c r="B113" s="171"/>
      <c r="C113" s="184"/>
      <c r="D113" s="184"/>
      <c r="E113" s="184"/>
      <c r="F113" s="184"/>
      <c r="G113" s="150"/>
    </row>
    <row r="114">
      <c r="A114" s="150" t="s">
        <v>567</v>
      </c>
      <c r="B114" s="171"/>
      <c r="C114" s="184"/>
      <c r="D114" s="184"/>
      <c r="E114" s="184"/>
      <c r="F114" s="184"/>
      <c r="G114" s="150"/>
    </row>
    <row r="115">
      <c r="A115" s="150" t="s">
        <v>568</v>
      </c>
      <c r="B115" s="171"/>
      <c r="C115" s="184"/>
      <c r="D115" s="184"/>
      <c r="E115" s="184"/>
      <c r="F115" s="184"/>
      <c r="G115" s="150"/>
    </row>
    <row r="116">
      <c r="A116" s="150" t="s">
        <v>569</v>
      </c>
      <c r="B116" s="171"/>
      <c r="C116" s="184"/>
      <c r="D116" s="184"/>
      <c r="E116" s="184"/>
      <c r="F116" s="184"/>
      <c r="G116" s="150"/>
    </row>
    <row r="117">
      <c r="A117" s="150" t="s">
        <v>570</v>
      </c>
      <c r="B117" s="171"/>
      <c r="C117" s="184"/>
      <c r="D117" s="184"/>
      <c r="E117" s="184"/>
      <c r="F117" s="184"/>
      <c r="G117" s="150"/>
    </row>
    <row r="118">
      <c r="A118" s="150" t="s">
        <v>571</v>
      </c>
      <c r="B118" s="171"/>
      <c r="C118" s="184"/>
      <c r="D118" s="184"/>
      <c r="E118" s="184"/>
      <c r="F118" s="184"/>
      <c r="G118" s="150"/>
    </row>
    <row r="119">
      <c r="A119" s="150" t="s">
        <v>572</v>
      </c>
      <c r="B119" s="171"/>
      <c r="C119" s="184"/>
      <c r="D119" s="184"/>
      <c r="E119" s="184"/>
      <c r="F119" s="184"/>
      <c r="G119" s="150"/>
    </row>
    <row r="120">
      <c r="A120" s="150" t="s">
        <v>573</v>
      </c>
      <c r="B120" s="171"/>
      <c r="C120" s="184"/>
      <c r="D120" s="184"/>
      <c r="E120" s="184"/>
      <c r="F120" s="184"/>
      <c r="G120" s="150"/>
    </row>
    <row r="121">
      <c r="A121" s="150" t="s">
        <v>574</v>
      </c>
      <c r="B121" s="171"/>
      <c r="C121" s="184"/>
      <c r="D121" s="184"/>
      <c r="E121" s="184"/>
      <c r="F121" s="184"/>
      <c r="G121" s="150"/>
    </row>
    <row r="122">
      <c r="A122" s="150" t="s">
        <v>575</v>
      </c>
      <c r="B122" s="171"/>
      <c r="C122" s="184"/>
      <c r="D122" s="184"/>
      <c r="E122" s="184"/>
      <c r="F122" s="184"/>
      <c r="G122" s="150"/>
    </row>
    <row r="123">
      <c r="A123" s="150" t="s">
        <v>576</v>
      </c>
      <c r="B123" s="171"/>
      <c r="C123" s="184"/>
      <c r="D123" s="184"/>
      <c r="E123" s="184"/>
      <c r="F123" s="184"/>
      <c r="G123" s="150"/>
    </row>
    <row r="124">
      <c r="A124" s="150" t="s">
        <v>577</v>
      </c>
      <c r="B124" s="171"/>
      <c r="C124" s="184"/>
      <c r="D124" s="184"/>
      <c r="E124" s="184"/>
      <c r="F124" s="184"/>
      <c r="G124" s="150"/>
    </row>
    <row r="125">
      <c r="A125" s="150" t="s">
        <v>578</v>
      </c>
      <c r="B125" s="171"/>
      <c r="C125" s="184"/>
      <c r="D125" s="184"/>
      <c r="E125" s="184"/>
      <c r="F125" s="184"/>
      <c r="G125" s="150"/>
    </row>
    <row r="126">
      <c r="A126" s="150" t="s">
        <v>579</v>
      </c>
      <c r="B126" s="171"/>
      <c r="C126" s="184"/>
      <c r="D126" s="184"/>
      <c r="E126" s="184"/>
      <c r="F126" s="184"/>
      <c r="G126" s="150"/>
    </row>
    <row r="127">
      <c r="A127" s="150" t="s">
        <v>580</v>
      </c>
      <c r="B127" s="171"/>
      <c r="C127" s="184"/>
      <c r="D127" s="184"/>
      <c r="E127" s="184"/>
      <c r="F127" s="184"/>
      <c r="G127" s="150"/>
    </row>
    <row r="128">
      <c r="A128" s="150" t="s">
        <v>581</v>
      </c>
      <c r="B128" s="171"/>
      <c r="C128" s="184"/>
      <c r="D128" s="184"/>
      <c r="E128" s="184"/>
      <c r="F128" s="184"/>
      <c r="G128" s="150"/>
    </row>
    <row r="129">
      <c r="A129" s="150" t="s">
        <v>582</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583</v>
      </c>
      <c r="C149" s="161" t="s">
        <v>459</v>
      </c>
      <c r="D149" s="161" t="s">
        <v>460</v>
      </c>
      <c r="E149" s="168"/>
      <c r="F149" s="163" t="s">
        <v>427</v>
      </c>
      <c r="G149" s="163"/>
    </row>
    <row r="150">
      <c r="A150" s="150" t="s">
        <v>584</v>
      </c>
      <c r="B150" s="150" t="s">
        <v>2600</v>
      </c>
      <c r="C150" s="184">
        <v>0.95484116</v>
      </c>
      <c r="D150" s="184" t="str">
        <f>IF(C150="","","ND2")</f>
        <v>ND2</v>
      </c>
      <c r="E150" s="185"/>
      <c r="F150" s="184">
        <f>IF(C150="","",C150)</f>
        <v>0.95484116</v>
      </c>
    </row>
    <row r="151">
      <c r="A151" s="150" t="s">
        <v>586</v>
      </c>
      <c r="B151" s="150" t="s">
        <v>2601</v>
      </c>
      <c r="C151" s="184">
        <v>0.04515884</v>
      </c>
      <c r="D151" s="184" t="str">
        <f>IF(C151="","","ND2")</f>
        <v>ND2</v>
      </c>
      <c r="E151" s="185"/>
      <c r="F151" s="184">
        <f>IF(C151="","",C151)</f>
        <v>0.04515884</v>
      </c>
    </row>
    <row r="152">
      <c r="A152" s="150" t="s">
        <v>588</v>
      </c>
      <c r="B152" s="150" t="s">
        <v>97</v>
      </c>
      <c r="C152" s="184">
        <v>0</v>
      </c>
      <c r="D152" s="184" t="str">
        <f>IF(C152="","","ND2")</f>
        <v>ND2</v>
      </c>
      <c r="E152" s="185"/>
      <c r="F152" s="184">
        <f>IF(C152="","",C152)</f>
        <v>0</v>
      </c>
    </row>
    <row r="153" outlineLevel="1">
      <c r="A153" s="150" t="s">
        <v>589</v>
      </c>
      <c r="C153" s="184"/>
      <c r="D153" s="184"/>
      <c r="E153" s="185"/>
      <c r="F153" s="184"/>
    </row>
    <row r="154" outlineLevel="1">
      <c r="A154" s="150" t="s">
        <v>590</v>
      </c>
      <c r="C154" s="184"/>
      <c r="D154" s="184"/>
      <c r="E154" s="185"/>
      <c r="F154" s="184"/>
    </row>
    <row r="155" outlineLevel="1">
      <c r="A155" s="150" t="s">
        <v>591</v>
      </c>
      <c r="C155" s="184"/>
      <c r="D155" s="184"/>
      <c r="E155" s="185"/>
      <c r="F155" s="184"/>
    </row>
    <row r="156" outlineLevel="1">
      <c r="A156" s="150" t="s">
        <v>592</v>
      </c>
      <c r="C156" s="184"/>
      <c r="D156" s="184"/>
      <c r="E156" s="185"/>
      <c r="F156" s="184"/>
    </row>
    <row r="157" outlineLevel="1">
      <c r="A157" s="150" t="s">
        <v>593</v>
      </c>
      <c r="C157" s="184"/>
      <c r="D157" s="184"/>
      <c r="E157" s="185"/>
      <c r="F157" s="184"/>
    </row>
    <row r="158" outlineLevel="1">
      <c r="A158" s="150" t="s">
        <v>594</v>
      </c>
      <c r="C158" s="184"/>
      <c r="D158" s="184"/>
      <c r="E158" s="185"/>
      <c r="F158" s="184"/>
    </row>
    <row r="159" customHeight="1">
      <c r="A159" s="161"/>
      <c r="B159" s="162" t="s">
        <v>595</v>
      </c>
      <c r="C159" s="161" t="s">
        <v>459</v>
      </c>
      <c r="D159" s="161" t="s">
        <v>460</v>
      </c>
      <c r="E159" s="168"/>
      <c r="F159" s="163" t="s">
        <v>427</v>
      </c>
      <c r="G159" s="163"/>
    </row>
    <row r="160">
      <c r="A160" s="150" t="s">
        <v>596</v>
      </c>
      <c r="B160" s="150" t="s">
        <v>2602</v>
      </c>
      <c r="C160" s="184">
        <v>0.42629095</v>
      </c>
      <c r="D160" s="184" t="str">
        <f>IF(C160="","","ND2")</f>
        <v>ND2</v>
      </c>
      <c r="E160" s="185"/>
      <c r="F160" s="184">
        <f>IF(C160="","",C160)</f>
        <v>0.42629095</v>
      </c>
    </row>
    <row r="161">
      <c r="A161" s="150" t="s">
        <v>598</v>
      </c>
      <c r="B161" s="150" t="s">
        <v>599</v>
      </c>
      <c r="C161" s="184">
        <v>0.48397073</v>
      </c>
      <c r="D161" s="184" t="str">
        <f>IF(C161="","","ND2")</f>
        <v>ND2</v>
      </c>
      <c r="E161" s="185"/>
      <c r="F161" s="184">
        <f>IF(C161="","",C161)</f>
        <v>0.48397073</v>
      </c>
    </row>
    <row r="162">
      <c r="A162" s="150" t="s">
        <v>600</v>
      </c>
      <c r="B162" s="150" t="s">
        <v>97</v>
      </c>
      <c r="C162" s="184">
        <v>0.08973832</v>
      </c>
      <c r="D162" s="184" t="str">
        <f>IF(C162="","","ND2")</f>
        <v>ND2</v>
      </c>
      <c r="E162" s="185"/>
      <c r="F162" s="184">
        <f>IF(C162="","",C162)</f>
        <v>0.08973832</v>
      </c>
    </row>
    <row r="163" outlineLevel="1">
      <c r="A163" s="150" t="s">
        <v>601</v>
      </c>
      <c r="E163" s="145"/>
    </row>
    <row r="164" outlineLevel="1">
      <c r="A164" s="150" t="s">
        <v>602</v>
      </c>
      <c r="E164" s="145"/>
    </row>
    <row r="165" outlineLevel="1">
      <c r="A165" s="150" t="s">
        <v>603</v>
      </c>
      <c r="E165" s="145"/>
    </row>
    <row r="166" outlineLevel="1">
      <c r="A166" s="150" t="s">
        <v>604</v>
      </c>
      <c r="E166" s="145"/>
    </row>
    <row r="167" outlineLevel="1">
      <c r="A167" s="150" t="s">
        <v>605</v>
      </c>
      <c r="E167" s="145"/>
    </row>
    <row r="168" outlineLevel="1">
      <c r="A168" s="150" t="s">
        <v>606</v>
      </c>
      <c r="E168" s="145"/>
    </row>
    <row r="169" customHeight="1">
      <c r="A169" s="161"/>
      <c r="B169" s="162" t="s">
        <v>607</v>
      </c>
      <c r="C169" s="161" t="s">
        <v>459</v>
      </c>
      <c r="D169" s="161" t="s">
        <v>460</v>
      </c>
      <c r="E169" s="168"/>
      <c r="F169" s="163" t="s">
        <v>427</v>
      </c>
      <c r="G169" s="163"/>
    </row>
    <row r="170">
      <c r="A170" s="150" t="s">
        <v>608</v>
      </c>
      <c r="B170" s="172" t="s">
        <v>2603</v>
      </c>
      <c r="C170" s="184">
        <v>0.01035538</v>
      </c>
      <c r="D170" s="184" t="str">
        <f>IF(C170="","","ND2")</f>
        <v>ND2</v>
      </c>
      <c r="E170" s="185"/>
      <c r="F170" s="184">
        <f>IF(C170="","",C170)</f>
        <v>0.01035538</v>
      </c>
    </row>
    <row r="171">
      <c r="A171" s="150" t="s">
        <v>610</v>
      </c>
      <c r="B171" s="172" t="s">
        <v>2604</v>
      </c>
      <c r="C171" s="184">
        <v>0.1958056</v>
      </c>
      <c r="D171" s="184" t="str">
        <f>IF(C171="","","ND2")</f>
        <v>ND2</v>
      </c>
      <c r="E171" s="185"/>
      <c r="F171" s="184">
        <f>IF(C171="","",C171)</f>
        <v>0.1958056</v>
      </c>
    </row>
    <row r="172">
      <c r="A172" s="150" t="s">
        <v>612</v>
      </c>
      <c r="B172" s="172" t="s">
        <v>2605</v>
      </c>
      <c r="C172" s="184">
        <v>0.22216532</v>
      </c>
      <c r="D172" s="184" t="str">
        <f>IF(C172="","","ND2")</f>
        <v>ND2</v>
      </c>
      <c r="E172" s="184"/>
      <c r="F172" s="184">
        <f>IF(C172="","",C172)</f>
        <v>0.22216532</v>
      </c>
    </row>
    <row r="173">
      <c r="A173" s="150" t="s">
        <v>614</v>
      </c>
      <c r="B173" s="172" t="s">
        <v>2606</v>
      </c>
      <c r="C173" s="184">
        <v>0.09968529</v>
      </c>
      <c r="D173" s="184" t="str">
        <f>IF(C173="","","ND2")</f>
        <v>ND2</v>
      </c>
      <c r="E173" s="184"/>
      <c r="F173" s="184">
        <f>IF(C173="","",C173)</f>
        <v>0.09968529</v>
      </c>
    </row>
    <row r="174">
      <c r="A174" s="150" t="s">
        <v>616</v>
      </c>
      <c r="B174" s="172" t="s">
        <v>2607</v>
      </c>
      <c r="C174" s="184">
        <v>0.47198842</v>
      </c>
      <c r="D174" s="184" t="str">
        <f>IF(C174="","","ND2")</f>
        <v>ND2</v>
      </c>
      <c r="E174" s="184"/>
      <c r="F174" s="184">
        <f>IF(C174="","",C174)</f>
        <v>0.47198842</v>
      </c>
    </row>
    <row r="175" outlineLevel="1">
      <c r="A175" s="150" t="s">
        <v>618</v>
      </c>
      <c r="B175" s="169" t="s">
        <v>2599</v>
      </c>
      <c r="C175" s="184">
        <v>0</v>
      </c>
      <c r="D175" s="184"/>
      <c r="E175" s="184"/>
      <c r="F175" s="184"/>
    </row>
    <row r="176" outlineLevel="1">
      <c r="A176" s="150" t="s">
        <v>619</v>
      </c>
      <c r="B176" s="169"/>
      <c r="C176" s="184"/>
      <c r="D176" s="184"/>
      <c r="E176" s="184"/>
      <c r="F176" s="184"/>
    </row>
    <row r="177" outlineLevel="1">
      <c r="A177" s="150" t="s">
        <v>620</v>
      </c>
      <c r="B177" s="172"/>
      <c r="C177" s="184"/>
      <c r="D177" s="184"/>
      <c r="E177" s="184"/>
      <c r="F177" s="184"/>
    </row>
    <row r="178" outlineLevel="1">
      <c r="A178" s="150" t="s">
        <v>621</v>
      </c>
      <c r="B178" s="172"/>
      <c r="C178" s="184"/>
      <c r="D178" s="184"/>
      <c r="E178" s="184"/>
      <c r="F178" s="184"/>
    </row>
    <row r="179" customHeight="1">
      <c r="A179" s="161"/>
      <c r="B179" s="162" t="s">
        <v>622</v>
      </c>
      <c r="C179" s="161" t="s">
        <v>459</v>
      </c>
      <c r="D179" s="161" t="s">
        <v>460</v>
      </c>
      <c r="E179" s="168"/>
      <c r="F179" s="163" t="s">
        <v>427</v>
      </c>
      <c r="G179" s="163"/>
    </row>
    <row r="180">
      <c r="A180" s="150" t="s">
        <v>623</v>
      </c>
      <c r="B180" s="150" t="s">
        <v>624</v>
      </c>
      <c r="C180" s="184">
        <v>0</v>
      </c>
      <c r="D180" s="184" t="str">
        <f>IF(C180="","","ND2")</f>
        <v>ND2</v>
      </c>
      <c r="E180" s="185"/>
      <c r="F180" s="184">
        <f>IF(C180="","",C180)</f>
        <v>0</v>
      </c>
    </row>
    <row r="181" outlineLevel="1">
      <c r="A181" s="150" t="s">
        <v>625</v>
      </c>
      <c r="B181" s="173"/>
      <c r="C181" s="184"/>
      <c r="D181" s="184"/>
      <c r="E181" s="185"/>
      <c r="F181" s="184"/>
    </row>
    <row r="182" outlineLevel="1">
      <c r="A182" s="150" t="s">
        <v>626</v>
      </c>
      <c r="B182" s="173"/>
      <c r="C182" s="184"/>
      <c r="D182" s="184"/>
      <c r="E182" s="185"/>
      <c r="F182" s="184"/>
    </row>
    <row r="183" outlineLevel="1">
      <c r="A183" s="150" t="s">
        <v>627</v>
      </c>
      <c r="B183" s="173"/>
      <c r="C183" s="184"/>
      <c r="D183" s="184"/>
      <c r="E183" s="185"/>
      <c r="F183" s="184"/>
    </row>
    <row r="184" outlineLevel="1">
      <c r="A184" s="150" t="s">
        <v>628</v>
      </c>
      <c r="B184" s="173"/>
      <c r="C184" s="184"/>
      <c r="D184" s="184"/>
      <c r="E184" s="185"/>
      <c r="F184" s="184"/>
    </row>
    <row r="185" ht="18.75">
      <c r="A185" s="174"/>
      <c r="B185" s="175" t="s">
        <v>424</v>
      </c>
      <c r="C185" s="174"/>
      <c r="D185" s="174"/>
      <c r="E185" s="174"/>
      <c r="F185" s="176"/>
      <c r="G185" s="176"/>
    </row>
    <row r="186" customHeight="1">
      <c r="A186" s="161"/>
      <c r="B186" s="162" t="s">
        <v>629</v>
      </c>
      <c r="C186" s="161" t="s">
        <v>630</v>
      </c>
      <c r="D186" s="161" t="s">
        <v>631</v>
      </c>
      <c r="E186" s="168"/>
      <c r="F186" s="161" t="s">
        <v>459</v>
      </c>
      <c r="G186" s="161" t="s">
        <v>632</v>
      </c>
    </row>
    <row r="187">
      <c r="A187" s="150" t="s">
        <v>633</v>
      </c>
      <c r="B187" s="171" t="s">
        <v>634</v>
      </c>
      <c r="C187" s="215">
        <v>200.30654918856067</v>
      </c>
      <c r="E187" s="177"/>
      <c r="F187" s="178"/>
      <c r="G187" s="178"/>
    </row>
    <row r="188">
      <c r="A188" s="177"/>
      <c r="B188" s="179"/>
      <c r="C188" s="177"/>
      <c r="D188" s="177"/>
      <c r="E188" s="177"/>
      <c r="F188" s="178"/>
      <c r="G188" s="178"/>
    </row>
    <row r="189">
      <c r="B189" s="171" t="s">
        <v>635</v>
      </c>
      <c r="C189" s="177"/>
      <c r="D189" s="177"/>
      <c r="E189" s="177"/>
      <c r="F189" s="178"/>
      <c r="G189" s="178"/>
    </row>
    <row r="190">
      <c r="A190" s="150" t="s">
        <v>636</v>
      </c>
      <c r="B190" s="171" t="s">
        <v>2608</v>
      </c>
      <c r="C190" s="215">
        <v>67.54336389</v>
      </c>
      <c r="D190" s="218">
        <v>4748</v>
      </c>
      <c r="E190" s="177"/>
      <c r="F190" s="214">
        <f>IF($C$214=0,"",IF(C190="[for completion]","",IF(C190="","",C190/$C$214)))</f>
        <v>0.0025377232553339081</v>
      </c>
      <c r="G190" s="214">
        <f>IF($D$214=0,"",IF(D190="[for completion]","",IF(D190="","",D190/$D$214)))</f>
        <v>0.035732831608654751</v>
      </c>
    </row>
    <row r="191">
      <c r="A191" s="150" t="s">
        <v>637</v>
      </c>
      <c r="B191" s="171" t="s">
        <v>2609</v>
      </c>
      <c r="C191" s="215">
        <v>234.22288198</v>
      </c>
      <c r="D191" s="218">
        <v>6045</v>
      </c>
      <c r="E191" s="177"/>
      <c r="F191" s="214">
        <f>IF($C$214=0,"",IF(C191="[for completion]","",IF(C191="","",C191/$C$214)))</f>
        <v>0.0088001665937159079</v>
      </c>
      <c r="G191" s="214">
        <f>IF($D$214=0,"",IF(D191="[for completion]","",IF(D191="","",D191/$D$214)))</f>
        <v>0.045493885230479772</v>
      </c>
    </row>
    <row r="192">
      <c r="A192" s="150" t="s">
        <v>638</v>
      </c>
      <c r="B192" s="171" t="s">
        <v>2610</v>
      </c>
      <c r="C192" s="215">
        <v>402.245019</v>
      </c>
      <c r="D192" s="218">
        <v>6336</v>
      </c>
      <c r="E192" s="177"/>
      <c r="F192" s="214">
        <f>IF($C$214=0,"",IF(C192="[for completion]","",IF(C192="","",C192/$C$214)))</f>
        <v>0.015113054492236509</v>
      </c>
      <c r="G192" s="214">
        <f>IF($D$214=0,"",IF(D192="[for completion]","",IF(D192="","",D192/$D$214)))</f>
        <v>0.047683913452492947</v>
      </c>
    </row>
    <row r="193">
      <c r="A193" s="150" t="s">
        <v>639</v>
      </c>
      <c r="B193" s="171" t="s">
        <v>2611</v>
      </c>
      <c r="C193" s="215">
        <v>736.59849228</v>
      </c>
      <c r="D193" s="218">
        <v>8284</v>
      </c>
      <c r="E193" s="177"/>
      <c r="F193" s="214">
        <f>IF($C$214=0,"",IF(C193="[for completion]","",IF(C193="","",C193/$C$214)))</f>
        <v>0.02767530392396703</v>
      </c>
      <c r="G193" s="214">
        <f>IF($D$214=0,"",IF(D193="[for completion]","",IF(D193="","",D193/$D$214)))</f>
        <v>0.062344308560677325</v>
      </c>
    </row>
    <row r="194">
      <c r="A194" s="150" t="s">
        <v>640</v>
      </c>
      <c r="B194" s="171" t="s">
        <v>2612</v>
      </c>
      <c r="C194" s="215">
        <v>3172.62194614</v>
      </c>
      <c r="D194" s="218">
        <v>24903</v>
      </c>
      <c r="E194" s="177"/>
      <c r="F194" s="214">
        <f>IF($C$214=0,"",IF(C194="[for completion]","",IF(C194="","",C194/$C$214)))</f>
        <v>0.11920099961580696</v>
      </c>
      <c r="G194" s="214">
        <f>IF($D$214=0,"",IF(D194="[for completion]","",IF(D194="","",D194/$D$214)))</f>
        <v>0.18741674506114769</v>
      </c>
    </row>
    <row r="195">
      <c r="A195" s="150" t="s">
        <v>641</v>
      </c>
      <c r="B195" s="171" t="s">
        <v>2613</v>
      </c>
      <c r="C195" s="215">
        <v>4745.65186276</v>
      </c>
      <c r="D195" s="218">
        <v>27236</v>
      </c>
      <c r="E195" s="177"/>
      <c r="F195" s="214">
        <f>IF($C$214=0,"",IF(C195="[for completion]","",IF(C195="","",C195/$C$214)))</f>
        <v>0.17830250671935746</v>
      </c>
      <c r="G195" s="214">
        <f>IF($D$214=0,"",IF(D195="[for completion]","",IF(D195="","",D195/$D$214)))</f>
        <v>0.20497460018814675</v>
      </c>
    </row>
    <row r="196">
      <c r="A196" s="150" t="s">
        <v>642</v>
      </c>
      <c r="B196" s="171" t="s">
        <v>2614</v>
      </c>
      <c r="C196" s="215">
        <v>4773.49061379</v>
      </c>
      <c r="D196" s="218">
        <v>21322</v>
      </c>
      <c r="E196" s="177"/>
      <c r="F196" s="214">
        <f>IF($C$214=0,"",IF(C196="[for completion]","",IF(C196="","",C196/$C$214)))</f>
        <v>0.17934845767322669</v>
      </c>
      <c r="G196" s="214">
        <f>IF($D$214=0,"",IF(D196="[for completion]","",IF(D196="","",D196/$D$214)))</f>
        <v>0.16046660395108184</v>
      </c>
    </row>
    <row r="197">
      <c r="A197" s="150" t="s">
        <v>643</v>
      </c>
      <c r="B197" s="171" t="s">
        <v>2615</v>
      </c>
      <c r="C197" s="215">
        <v>3544.8975703</v>
      </c>
      <c r="D197" s="218">
        <v>12986</v>
      </c>
      <c r="E197" s="177"/>
      <c r="F197" s="214">
        <f>IF($C$214=0,"",IF(C197="[for completion]","",IF(C197="","",C197/$C$214)))</f>
        <v>0.1331880511100641</v>
      </c>
      <c r="G197" s="214">
        <f>IF($D$214=0,"",IF(D197="[for completion]","",IF(D197="","",D197/$D$214)))</f>
        <v>0.097730950141110065</v>
      </c>
    </row>
    <row r="198">
      <c r="A198" s="150" t="s">
        <v>644</v>
      </c>
      <c r="B198" s="171" t="s">
        <v>2616</v>
      </c>
      <c r="C198" s="215">
        <v>2414.04372809</v>
      </c>
      <c r="D198" s="218">
        <v>7460</v>
      </c>
      <c r="E198" s="177"/>
      <c r="F198" s="214">
        <f>IF($C$214=0,"",IF(C198="[for completion]","",IF(C198="","",C198/$C$214)))</f>
        <v>0.090699878646019846</v>
      </c>
      <c r="G198" s="214">
        <f>IF($D$214=0,"",IF(D198="[for completion]","",IF(D198="","",D198/$D$214)))</f>
        <v>0.056142991533396046</v>
      </c>
    </row>
    <row r="199">
      <c r="A199" s="150" t="s">
        <v>645</v>
      </c>
      <c r="B199" s="171" t="s">
        <v>2617</v>
      </c>
      <c r="C199" s="215">
        <v>1714.64443849</v>
      </c>
      <c r="D199" s="218">
        <v>4588</v>
      </c>
      <c r="E199" s="171"/>
      <c r="F199" s="214">
        <f>IF($C$214=0,"",IF(C199="[for completion]","",IF(C199="","",C199/$C$214)))</f>
        <v>0.064422214346200865</v>
      </c>
      <c r="G199" s="214">
        <f>IF($D$214=0,"",IF(D199="[for completion]","",IF(D199="","",D199/$D$214)))</f>
        <v>0.034528692380056444</v>
      </c>
    </row>
    <row r="200">
      <c r="A200" s="150" t="s">
        <v>646</v>
      </c>
      <c r="B200" s="171" t="s">
        <v>2618</v>
      </c>
      <c r="C200" s="215">
        <v>1227.02031039</v>
      </c>
      <c r="D200" s="218">
        <v>2891</v>
      </c>
      <c r="E200" s="171"/>
      <c r="F200" s="214">
        <f>IF($C$214=0,"",IF(C200="[for completion]","",IF(C200="","",C200/$C$214)))</f>
        <v>0.046101316207982745</v>
      </c>
      <c r="G200" s="214">
        <f>IF($D$214=0,"",IF(D200="[for completion]","",IF(D200="","",D200/$D$214)))</f>
        <v>0.021757290686735653</v>
      </c>
    </row>
    <row r="201">
      <c r="A201" s="150" t="s">
        <v>647</v>
      </c>
      <c r="B201" s="171" t="s">
        <v>2619</v>
      </c>
      <c r="C201" s="215">
        <v>862.00362201</v>
      </c>
      <c r="D201" s="218">
        <v>1818</v>
      </c>
      <c r="E201" s="171"/>
      <c r="F201" s="214">
        <f>IF($C$214=0,"",IF(C201="[for completion]","",IF(C201="","",C201/$C$214)))</f>
        <v>0.032386995727950507</v>
      </c>
      <c r="G201" s="214">
        <f>IF($D$214=0,"",IF(D201="[for completion]","",IF(D201="","",D201/$D$214)))</f>
        <v>0.013682031984948259</v>
      </c>
    </row>
    <row r="202">
      <c r="A202" s="150" t="s">
        <v>648</v>
      </c>
      <c r="B202" s="171" t="s">
        <v>2620</v>
      </c>
      <c r="C202" s="215">
        <v>622.85728832</v>
      </c>
      <c r="D202" s="218">
        <v>1187</v>
      </c>
      <c r="E202" s="171"/>
      <c r="F202" s="214">
        <f>IF($C$214=0,"",IF(C202="[for completion]","",IF(C202="","",C202/$C$214)))</f>
        <v>0.023401846373806372</v>
      </c>
      <c r="G202" s="214">
        <f>IF($D$214=0,"",IF(D202="[for completion]","",IF(D202="","",D202/$D$214)))</f>
        <v>0.0089332079021636878</v>
      </c>
    </row>
    <row r="203">
      <c r="A203" s="150" t="s">
        <v>649</v>
      </c>
      <c r="B203" s="171" t="s">
        <v>2621</v>
      </c>
      <c r="C203" s="215">
        <v>514.95954541</v>
      </c>
      <c r="D203" s="218">
        <v>895</v>
      </c>
      <c r="E203" s="171"/>
      <c r="F203" s="214">
        <f>IF($C$214=0,"",IF(C203="[for completion]","",IF(C203="","",C203/$C$214)))</f>
        <v>0.0193479379568866</v>
      </c>
      <c r="G203" s="214">
        <f>IF($D$214=0,"",IF(D203="[for completion]","",IF(D203="","",D203/$D$214)))</f>
        <v>0.0067356538099717783</v>
      </c>
    </row>
    <row r="204">
      <c r="A204" s="150" t="s">
        <v>650</v>
      </c>
      <c r="B204" s="171" t="s">
        <v>2622</v>
      </c>
      <c r="C204" s="215">
        <v>414.52734742</v>
      </c>
      <c r="D204" s="218">
        <v>663</v>
      </c>
      <c r="E204" s="171"/>
      <c r="F204" s="214">
        <f>IF($C$214=0,"",IF(C204="[for completion]","",IF(C204="","",C204/$C$214)))</f>
        <v>0.015574523223818255</v>
      </c>
      <c r="G204" s="214">
        <f>IF($D$214=0,"",IF(D204="[for completion]","",IF(D204="","",D204/$D$214)))</f>
        <v>0.004989651928504233</v>
      </c>
    </row>
    <row r="205">
      <c r="A205" s="150" t="s">
        <v>651</v>
      </c>
      <c r="B205" s="171" t="s">
        <v>2623</v>
      </c>
      <c r="C205" s="215">
        <v>300.6072475</v>
      </c>
      <c r="D205" s="218">
        <v>446</v>
      </c>
      <c r="F205" s="214">
        <f>IF($C$214=0,"",IF(C205="[for completion]","",IF(C205="","",C205/$C$214)))</f>
        <v>0.011294344237059968</v>
      </c>
      <c r="G205" s="214">
        <f>IF($D$214=0,"",IF(D205="[for completion]","",IF(D205="","",D205/$D$214)))</f>
        <v>0.0033565380997177797</v>
      </c>
    </row>
    <row r="206">
      <c r="A206" s="150" t="s">
        <v>652</v>
      </c>
      <c r="B206" s="171" t="s">
        <v>2624</v>
      </c>
      <c r="C206" s="215">
        <v>241.3792738</v>
      </c>
      <c r="D206" s="218">
        <v>333</v>
      </c>
      <c r="E206" s="166"/>
      <c r="F206" s="214">
        <f>IF($C$214=0,"",IF(C206="[for completion]","",IF(C206="","",C206/$C$214)))</f>
        <v>0.009069044850586145</v>
      </c>
      <c r="G206" s="214">
        <f>IF($D$214=0,"",IF(D206="[for completion]","",IF(D206="","",D206/$D$214)))</f>
        <v>0.0025061147695202256</v>
      </c>
    </row>
    <row r="207">
      <c r="A207" s="150" t="s">
        <v>653</v>
      </c>
      <c r="B207" s="171" t="s">
        <v>2625</v>
      </c>
      <c r="C207" s="215">
        <v>179.94785388</v>
      </c>
      <c r="D207" s="218">
        <v>232</v>
      </c>
      <c r="E207" s="166"/>
      <c r="F207" s="214">
        <f>IF($C$214=0,"",IF(C207="[for completion]","",IF(C207="","",C207/$C$214)))</f>
        <v>0.0067609581051131743</v>
      </c>
      <c r="G207" s="214">
        <f>IF($D$214=0,"",IF(D207="[for completion]","",IF(D207="","",D207/$D$214)))</f>
        <v>0.0017460018814675446</v>
      </c>
    </row>
    <row r="208">
      <c r="A208" s="150" t="s">
        <v>654</v>
      </c>
      <c r="B208" s="171" t="s">
        <v>2626</v>
      </c>
      <c r="C208" s="215">
        <v>133.83816905</v>
      </c>
      <c r="D208" s="218">
        <v>162</v>
      </c>
      <c r="E208" s="166"/>
      <c r="F208" s="214">
        <f>IF($C$214=0,"",IF(C208="[for completion]","",IF(C208="","",C208/$C$214)))</f>
        <v>0.0050285359580644349</v>
      </c>
      <c r="G208" s="214">
        <f>IF($D$214=0,"",IF(D208="[for completion]","",IF(D208="","",D208/$D$214)))</f>
        <v>0.0012191909689557856</v>
      </c>
    </row>
    <row r="209">
      <c r="A209" s="150" t="s">
        <v>655</v>
      </c>
      <c r="B209" s="171" t="s">
        <v>2627</v>
      </c>
      <c r="C209" s="215">
        <v>124.4555481</v>
      </c>
      <c r="D209" s="218">
        <v>142</v>
      </c>
      <c r="E209" s="166"/>
      <c r="F209" s="214">
        <f>IF($C$214=0,"",IF(C209="[for completion]","",IF(C209="","",C209/$C$214)))</f>
        <v>0.0046760143481017523</v>
      </c>
      <c r="G209" s="214">
        <f>IF($D$214=0,"",IF(D209="[for completion]","",IF(D209="","",D209/$D$214)))</f>
        <v>0.0010686735653809972</v>
      </c>
    </row>
    <row r="210">
      <c r="A210" s="150" t="s">
        <v>656</v>
      </c>
      <c r="B210" s="171" t="s">
        <v>2628</v>
      </c>
      <c r="C210" s="215">
        <v>93.65362476</v>
      </c>
      <c r="D210" s="218">
        <v>101</v>
      </c>
      <c r="E210" s="166"/>
      <c r="F210" s="214">
        <f>IF($C$214=0,"",IF(C210="[for completion]","",IF(C210="","",C210/$C$214)))</f>
        <v>0.0035187317866908138</v>
      </c>
      <c r="G210" s="214">
        <f>IF($D$214=0,"",IF(D210="[for completion]","",IF(D210="","",D210/$D$214)))</f>
        <v>0.000760112888052681</v>
      </c>
    </row>
    <row r="211">
      <c r="A211" s="150" t="s">
        <v>657</v>
      </c>
      <c r="B211" s="171" t="s">
        <v>2629</v>
      </c>
      <c r="C211" s="215">
        <v>94.52297607</v>
      </c>
      <c r="D211" s="218">
        <v>97</v>
      </c>
      <c r="E211" s="166"/>
      <c r="F211" s="214">
        <f>IF($C$214=0,"",IF(C211="[for completion]","",IF(C211="","",C211/$C$214)))</f>
        <v>0.0035513948480099824</v>
      </c>
      <c r="G211" s="214">
        <f>IF($D$214=0,"",IF(D211="[for completion]","",IF(D211="","",D211/$D$214)))</f>
        <v>0.00073000940733772344</v>
      </c>
    </row>
    <row r="212">
      <c r="A212" s="150" t="s">
        <v>658</v>
      </c>
      <c r="B212" s="171" t="s">
        <v>2630</v>
      </c>
      <c r="C212" s="215">
        <v>0</v>
      </c>
      <c r="D212" s="218">
        <v>0</v>
      </c>
      <c r="E212" s="166"/>
      <c r="F212" s="214">
        <f>IF($C$214=0,"",IF(C212="[for completion]","",IF(C212="","",C212/$C$214)))</f>
        <v>0</v>
      </c>
      <c r="G212" s="214">
        <f>IF($D$214=0,"",IF(D212="[for completion]","",IF(D212="","",D212/$D$214)))</f>
        <v>0</v>
      </c>
    </row>
    <row r="213">
      <c r="A213" s="150" t="s">
        <v>659</v>
      </c>
      <c r="B213" s="171"/>
      <c r="C213" s="215"/>
      <c r="D213" s="218"/>
      <c r="E213" s="166"/>
      <c r="F213" s="214" t="str">
        <f>IF($C$214=0,"",IF(C213="[for completion]","",IF(C213="","",C213/$C$214)))</f>
        <v/>
      </c>
      <c r="G213" s="214" t="str">
        <f>IF($D$214=0,"",IF(D213="[for completion]","",IF(D213="","",D213/$D$214)))</f>
        <v/>
      </c>
    </row>
    <row r="214">
      <c r="A214" s="150" t="s">
        <v>660</v>
      </c>
      <c r="B214" s="180" t="s">
        <v>99</v>
      </c>
      <c r="C214" s="221">
        <f>SUM(C190:C213)</f>
        <v>26615.73272343</v>
      </c>
      <c r="D214" s="219">
        <f>SUM(D190:D213)</f>
        <v>132875</v>
      </c>
      <c r="E214" s="166"/>
      <c r="F214" s="220">
        <f>SUM(F190:F213)</f>
        <v>1</v>
      </c>
      <c r="G214" s="220">
        <f>SUM(G190:G213)</f>
        <v>0.99999999999999978</v>
      </c>
    </row>
    <row r="215" customHeight="1">
      <c r="A215" s="161"/>
      <c r="B215" s="333" t="s">
        <v>661</v>
      </c>
      <c r="C215" s="161" t="s">
        <v>630</v>
      </c>
      <c r="D215" s="161" t="s">
        <v>631</v>
      </c>
      <c r="E215" s="168"/>
      <c r="F215" s="161" t="s">
        <v>459</v>
      </c>
      <c r="G215" s="161" t="s">
        <v>632</v>
      </c>
    </row>
    <row r="216">
      <c r="A216" s="150" t="s">
        <v>662</v>
      </c>
      <c r="B216" s="150" t="s">
        <v>663</v>
      </c>
      <c r="C216" s="184">
        <v>0.65997524</v>
      </c>
      <c r="F216" s="217"/>
      <c r="G216" s="217"/>
    </row>
    <row r="217">
      <c r="F217" s="217"/>
      <c r="G217" s="217"/>
    </row>
    <row r="218">
      <c r="B218" s="171" t="s">
        <v>664</v>
      </c>
      <c r="F218" s="217"/>
      <c r="G218" s="217"/>
    </row>
    <row r="219">
      <c r="A219" s="150" t="s">
        <v>665</v>
      </c>
      <c r="B219" s="150" t="s">
        <v>2631</v>
      </c>
      <c r="C219" s="215">
        <v>2961.14014953</v>
      </c>
      <c r="D219" s="218">
        <v>32711</v>
      </c>
      <c r="F219" s="214">
        <f>IF($C$227=0,"",IF(C219="[for completion]","",C219/$C$227))</f>
        <v>0.11125525569030416</v>
      </c>
      <c r="G219" s="214">
        <f>IF($D$227=0,"",IF(D219="[for completion]","",D219/$D$227))</f>
        <v>0.24617873941674506</v>
      </c>
    </row>
    <row r="220">
      <c r="A220" s="150" t="s">
        <v>667</v>
      </c>
      <c r="B220" s="150" t="s">
        <v>2632</v>
      </c>
      <c r="C220" s="215">
        <v>2323.3813049</v>
      </c>
      <c r="D220" s="218">
        <v>12947</v>
      </c>
      <c r="F220" s="214">
        <f>IF($C$227=0,"",IF(C220="[for completion]","",C220/$C$227))</f>
        <v>0.087293531575582464</v>
      </c>
      <c r="G220" s="214">
        <f>IF($D$227=0,"",IF(D220="[for completion]","",D220/$D$227))</f>
        <v>0.097437441204139233</v>
      </c>
    </row>
    <row r="221">
      <c r="A221" s="150" t="s">
        <v>669</v>
      </c>
      <c r="B221" s="150" t="s">
        <v>2633</v>
      </c>
      <c r="C221" s="215">
        <v>3595.10671728</v>
      </c>
      <c r="D221" s="218">
        <v>17605</v>
      </c>
      <c r="F221" s="214">
        <f>IF($C$227=0,"",IF(C221="[for completion]","",C221/$C$227))</f>
        <v>0.13507449727713883</v>
      </c>
      <c r="G221" s="214">
        <f>IF($D$227=0,"",IF(D221="[for completion]","",D221/$D$227))</f>
        <v>0.13249294449670743</v>
      </c>
    </row>
    <row r="222">
      <c r="A222" s="150" t="s">
        <v>671</v>
      </c>
      <c r="B222" s="150" t="s">
        <v>2634</v>
      </c>
      <c r="C222" s="215">
        <v>4866.75100213</v>
      </c>
      <c r="D222" s="218">
        <v>21596</v>
      </c>
      <c r="F222" s="214">
        <f>IF($C$227=0,"",IF(C222="[for completion]","",C222/$C$227))</f>
        <v>0.18285241487437123</v>
      </c>
      <c r="G222" s="214">
        <f>IF($D$227=0,"",IF(D222="[for completion]","",D222/$D$227))</f>
        <v>0.16252869238005643</v>
      </c>
    </row>
    <row r="223">
      <c r="A223" s="150" t="s">
        <v>673</v>
      </c>
      <c r="B223" s="150" t="s">
        <v>2635</v>
      </c>
      <c r="C223" s="215">
        <v>5868.95132869</v>
      </c>
      <c r="D223" s="218">
        <v>23570</v>
      </c>
      <c r="F223" s="214">
        <f>IF($C$227=0,"",IF(C223="[for completion]","",C223/$C$227))</f>
        <v>0.22050684794875194</v>
      </c>
      <c r="G223" s="214">
        <f>IF($D$227=0,"",IF(D223="[for completion]","",D223/$D$227))</f>
        <v>0.17738476011288806</v>
      </c>
    </row>
    <row r="224">
      <c r="A224" s="150" t="s">
        <v>675</v>
      </c>
      <c r="B224" s="150" t="s">
        <v>2636</v>
      </c>
      <c r="C224" s="215">
        <v>5133.88140452</v>
      </c>
      <c r="D224" s="218">
        <v>18475</v>
      </c>
      <c r="F224" s="214">
        <f>IF($C$227=0,"",IF(C224="[for completion]","",C224/$C$227))</f>
        <v>0.19288897502343083</v>
      </c>
      <c r="G224" s="214">
        <f>IF($D$227=0,"",IF(D224="[for completion]","",D224/$D$227))</f>
        <v>0.13904045155221073</v>
      </c>
    </row>
    <row r="225">
      <c r="A225" s="150" t="s">
        <v>677</v>
      </c>
      <c r="B225" s="150" t="s">
        <v>2637</v>
      </c>
      <c r="C225" s="215">
        <v>1663.34599179</v>
      </c>
      <c r="D225" s="218">
        <v>5303</v>
      </c>
      <c r="F225" s="214">
        <f>IF($C$227=0,"",IF(C225="[for completion]","",C225/$C$227))</f>
        <v>0.062494841268290385</v>
      </c>
      <c r="G225" s="214">
        <f>IF($D$227=0,"",IF(D225="[for completion]","",D225/$D$227))</f>
        <v>0.039909689557855128</v>
      </c>
    </row>
    <row r="226">
      <c r="A226" s="150" t="s">
        <v>679</v>
      </c>
      <c r="B226" s="150" t="s">
        <v>680</v>
      </c>
      <c r="C226" s="215">
        <v>203.17482459</v>
      </c>
      <c r="D226" s="218">
        <v>668</v>
      </c>
      <c r="F226" s="214">
        <f>IF($C$227=0,"",IF(C226="[for completion]","",C226/$C$227))</f>
        <v>0.0076336363421302279</v>
      </c>
      <c r="G226" s="214">
        <f>IF($D$227=0,"",IF(D226="[for completion]","",D226/$D$227))</f>
        <v>0.0050272812793979308</v>
      </c>
    </row>
    <row r="227">
      <c r="A227" s="150" t="s">
        <v>681</v>
      </c>
      <c r="B227" s="180" t="s">
        <v>99</v>
      </c>
      <c r="C227" s="215">
        <f>SUM(C219:C226)</f>
        <v>26615.73272343</v>
      </c>
      <c r="D227" s="218">
        <f>SUM(D219:D226)</f>
        <v>132875</v>
      </c>
      <c r="F227" s="184">
        <f>SUM(F219:F226)</f>
        <v>1.0000000000000002</v>
      </c>
      <c r="G227" s="184">
        <f>SUM(G219:G226)</f>
        <v>0.99999999999999989</v>
      </c>
    </row>
    <row r="228" outlineLevel="1">
      <c r="A228" s="150" t="s">
        <v>682</v>
      </c>
      <c r="B228" s="167" t="s">
        <v>2638</v>
      </c>
      <c r="C228" s="215">
        <v>159.71686238</v>
      </c>
      <c r="D228" s="218">
        <v>509</v>
      </c>
      <c r="F228" s="214">
        <f>IF($C$227=0,"",IF(C228="[for completion]","",C228/$C$227))</f>
        <v>0.0060008440887069862</v>
      </c>
      <c r="G228" s="214">
        <f>IF($D$227=0,"",IF(D228="[for completion]","",D228/$D$227))</f>
        <v>0.0038306679209783633</v>
      </c>
    </row>
    <row r="229" outlineLevel="1">
      <c r="A229" s="150" t="s">
        <v>684</v>
      </c>
      <c r="B229" s="167" t="s">
        <v>2639</v>
      </c>
      <c r="C229" s="215">
        <v>26.21745116</v>
      </c>
      <c r="D229" s="218">
        <v>91</v>
      </c>
      <c r="F229" s="214">
        <f>IF($C$227=0,"",IF(C229="[for completion]","",C229/$C$227))</f>
        <v>0.00098503585952080933</v>
      </c>
      <c r="G229" s="214">
        <f>IF($D$227=0,"",IF(D229="[for completion]","",D229/$D$227))</f>
        <v>0.00068485418626528687</v>
      </c>
    </row>
    <row r="230" outlineLevel="1">
      <c r="A230" s="150" t="s">
        <v>686</v>
      </c>
      <c r="B230" s="167" t="s">
        <v>2640</v>
      </c>
      <c r="C230" s="215">
        <v>7.15298222</v>
      </c>
      <c r="D230" s="218">
        <v>28</v>
      </c>
      <c r="F230" s="214">
        <f>IF($C$227=0,"",IF(C230="[for completion]","",C230/$C$227))</f>
        <v>0.00026875015218736341</v>
      </c>
      <c r="G230" s="214">
        <f>IF($D$227=0,"",IF(D230="[for completion]","",D230/$D$227))</f>
        <v>0.00021072436500470368</v>
      </c>
    </row>
    <row r="231" outlineLevel="1">
      <c r="A231" s="150" t="s">
        <v>688</v>
      </c>
      <c r="B231" s="167" t="s">
        <v>2641</v>
      </c>
      <c r="C231" s="215">
        <v>3.48249172</v>
      </c>
      <c r="D231" s="218">
        <v>13</v>
      </c>
      <c r="F231" s="214">
        <f>IF($C$227=0,"",IF(C231="[for completion]","",C231/$C$227))</f>
        <v>0.00013084335329736538</v>
      </c>
      <c r="G231" s="214">
        <f>IF($D$227=0,"",IF(D231="[for completion]","",D231/$D$227))</f>
        <v>9.7836312323612424E-05</v>
      </c>
    </row>
    <row r="232" outlineLevel="1">
      <c r="A232" s="150" t="s">
        <v>690</v>
      </c>
      <c r="B232" s="167" t="s">
        <v>2642</v>
      </c>
      <c r="C232" s="215">
        <v>2.89158577</v>
      </c>
      <c r="D232" s="218">
        <v>11</v>
      </c>
      <c r="F232" s="214">
        <f>IF($C$227=0,"",IF(C232="[for completion]","",C232/$C$227))</f>
        <v>0.00010864197503210267</v>
      </c>
      <c r="G232" s="214">
        <f>IF($D$227=0,"",IF(D232="[for completion]","",D232/$D$227))</f>
        <v>8.278457196613358E-05</v>
      </c>
    </row>
    <row r="233" outlineLevel="1">
      <c r="A233" s="150" t="s">
        <v>692</v>
      </c>
      <c r="B233" s="167" t="s">
        <v>2643</v>
      </c>
      <c r="C233" s="215">
        <v>3.71345134</v>
      </c>
      <c r="D233" s="218">
        <v>16</v>
      </c>
      <c r="F233" s="214">
        <f>IF($C$227=0,"",IF(C233="[for completion]","",C233/$C$227))</f>
        <v>0.00013952091338560163</v>
      </c>
      <c r="G233" s="214">
        <f>IF($D$227=0,"",IF(D233="[for completion]","",D233/$D$227))</f>
        <v>0.00012041392285983067</v>
      </c>
    </row>
    <row r="234" outlineLevel="1">
      <c r="A234" s="150" t="s">
        <v>694</v>
      </c>
      <c r="B234" s="167"/>
      <c r="F234" s="214"/>
      <c r="G234" s="214"/>
    </row>
    <row r="235" outlineLevel="1">
      <c r="A235" s="150" t="s">
        <v>695</v>
      </c>
      <c r="B235" s="167"/>
      <c r="F235" s="214"/>
      <c r="G235" s="214"/>
    </row>
    <row r="236" outlineLevel="1">
      <c r="A236" s="150" t="s">
        <v>696</v>
      </c>
      <c r="B236" s="167"/>
      <c r="F236" s="214"/>
      <c r="G236" s="214"/>
    </row>
    <row r="237" customHeight="1">
      <c r="A237" s="161"/>
      <c r="B237" s="333" t="s">
        <v>697</v>
      </c>
      <c r="C237" s="161" t="s">
        <v>630</v>
      </c>
      <c r="D237" s="161" t="s">
        <v>631</v>
      </c>
      <c r="E237" s="168"/>
      <c r="F237" s="161" t="s">
        <v>459</v>
      </c>
      <c r="G237" s="161" t="s">
        <v>632</v>
      </c>
    </row>
    <row r="238">
      <c r="A238" s="150" t="s">
        <v>698</v>
      </c>
      <c r="B238" s="150" t="s">
        <v>663</v>
      </c>
      <c r="C238" s="184">
        <v>0.65997851</v>
      </c>
      <c r="F238" s="217"/>
      <c r="G238" s="217"/>
    </row>
    <row r="239">
      <c r="F239" s="217"/>
      <c r="G239" s="217"/>
    </row>
    <row r="240">
      <c r="B240" s="171" t="s">
        <v>664</v>
      </c>
      <c r="F240" s="217"/>
      <c r="G240" s="217"/>
    </row>
    <row r="241">
      <c r="A241" s="150" t="s">
        <v>699</v>
      </c>
      <c r="B241" s="150" t="s">
        <v>2644</v>
      </c>
      <c r="C241" s="215">
        <v>2960.65543722</v>
      </c>
      <c r="D241" s="218">
        <v>32706</v>
      </c>
      <c r="F241" s="214">
        <f>IF($C$249=0,"",IF(C241="[Mark as ND1 if not relevant]","",C241/$C$249))</f>
        <v>0.11123704419430526</v>
      </c>
      <c r="G241" s="214">
        <f>IF($D$249=0,"",IF(D241="[Mark as ND1 if not relevant]","",D241/$D$249))</f>
        <v>0.24614111006585138</v>
      </c>
    </row>
    <row r="242">
      <c r="A242" s="150" t="s">
        <v>700</v>
      </c>
      <c r="B242" s="150" t="s">
        <v>2645</v>
      </c>
      <c r="C242" s="215">
        <v>2323.03997871</v>
      </c>
      <c r="D242" s="218">
        <v>12949</v>
      </c>
      <c r="F242" s="214">
        <f>IF($C$249=0,"",IF(C242="[Mark as ND1 if not relevant]","",C242/$C$249))</f>
        <v>0.087280707348891165</v>
      </c>
      <c r="G242" s="214">
        <f>IF($D$249=0,"",IF(D242="[Mark as ND1 if not relevant]","",D242/$D$249))</f>
        <v>0.0974524929444967</v>
      </c>
    </row>
    <row r="243">
      <c r="A243" s="150" t="s">
        <v>701</v>
      </c>
      <c r="B243" s="150" t="s">
        <v>2646</v>
      </c>
      <c r="C243" s="215">
        <v>3596.56073719</v>
      </c>
      <c r="D243" s="218">
        <v>17607</v>
      </c>
      <c r="F243" s="214">
        <f>IF($C$249=0,"",IF(C243="[Mark as ND1 if not relevant]","",C243/$C$249))</f>
        <v>0.13512912736848776</v>
      </c>
      <c r="G243" s="214">
        <f>IF($D$249=0,"",IF(D243="[Mark as ND1 if not relevant]","",D243/$D$249))</f>
        <v>0.13250799623706491</v>
      </c>
    </row>
    <row r="244">
      <c r="A244" s="150" t="s">
        <v>702</v>
      </c>
      <c r="B244" s="150" t="s">
        <v>2647</v>
      </c>
      <c r="C244" s="215">
        <v>4863.83467819</v>
      </c>
      <c r="D244" s="218">
        <v>21587</v>
      </c>
      <c r="F244" s="214">
        <f>IF($C$249=0,"",IF(C244="[Mark as ND1 if not relevant]","",C244/$C$249))</f>
        <v>0.1827428434426806</v>
      </c>
      <c r="G244" s="214">
        <f>IF($D$249=0,"",IF(D244="[Mark as ND1 if not relevant]","",D244/$D$249))</f>
        <v>0.1624609595484478</v>
      </c>
    </row>
    <row r="245">
      <c r="A245" s="150" t="s">
        <v>703</v>
      </c>
      <c r="B245" s="150" t="s">
        <v>2648</v>
      </c>
      <c r="C245" s="215">
        <v>5871.19099039</v>
      </c>
      <c r="D245" s="218">
        <v>23579</v>
      </c>
      <c r="F245" s="214">
        <f>IF($C$249=0,"",IF(C245="[Mark as ND1 if not relevant]","",C245/$C$249))</f>
        <v>0.22059099598717988</v>
      </c>
      <c r="G245" s="214">
        <f>IF($D$249=0,"",IF(D245="[Mark as ND1 if not relevant]","",D245/$D$249))</f>
        <v>0.17745249294449672</v>
      </c>
    </row>
    <row r="246">
      <c r="A246" s="150" t="s">
        <v>704</v>
      </c>
      <c r="B246" s="150" t="s">
        <v>2649</v>
      </c>
      <c r="C246" s="215">
        <v>5135.24973911</v>
      </c>
      <c r="D246" s="218">
        <v>18480</v>
      </c>
      <c r="F246" s="214">
        <f>IF($C$249=0,"",IF(C246="[Mark as ND1 if not relevant]","",C246/$C$249))</f>
        <v>0.19294038576625042</v>
      </c>
      <c r="G246" s="214">
        <f>IF($D$249=0,"",IF(D246="[Mark as ND1 if not relevant]","",D246/$D$249))</f>
        <v>0.13907808090310442</v>
      </c>
    </row>
    <row r="247">
      <c r="A247" s="150" t="s">
        <v>705</v>
      </c>
      <c r="B247" s="150" t="s">
        <v>2650</v>
      </c>
      <c r="C247" s="215">
        <v>1662.62038739</v>
      </c>
      <c r="D247" s="218">
        <v>5301</v>
      </c>
      <c r="F247" s="214">
        <f>IF($C$249=0,"",IF(C247="[Mark as ND1 if not relevant]","",C247/$C$249))</f>
        <v>0.062467579031795145</v>
      </c>
      <c r="G247" s="214">
        <f>IF($D$249=0,"",IF(D247="[Mark as ND1 if not relevant]","",D247/$D$249))</f>
        <v>0.03989463781749765</v>
      </c>
    </row>
    <row r="248">
      <c r="A248" s="150" t="s">
        <v>706</v>
      </c>
      <c r="B248" s="150" t="s">
        <v>680</v>
      </c>
      <c r="C248" s="215">
        <v>202.58077523</v>
      </c>
      <c r="D248" s="218">
        <v>666</v>
      </c>
      <c r="F248" s="214">
        <f>IF($C$249=0,"",IF(C248="[Mark as ND1 if not relevant]","",C248/$C$249))</f>
        <v>0.0076113168604096636</v>
      </c>
      <c r="G248" s="214">
        <f>IF($D$249=0,"",IF(D248="[Mark as ND1 if not relevant]","",D248/$D$249))</f>
        <v>0.0050122295390404512</v>
      </c>
    </row>
    <row r="249">
      <c r="A249" s="150" t="s">
        <v>707</v>
      </c>
      <c r="B249" s="180" t="s">
        <v>99</v>
      </c>
      <c r="C249" s="215">
        <f>SUM(C241:C248)</f>
        <v>26615.732723430003</v>
      </c>
      <c r="D249" s="218">
        <f>SUM(D241:D248)</f>
        <v>132875</v>
      </c>
      <c r="F249" s="184">
        <f>SUM(F241:F248)</f>
        <v>0.99999999999999978</v>
      </c>
      <c r="G249" s="184">
        <f>SUM(G241:G248)</f>
        <v>1</v>
      </c>
    </row>
    <row r="250" outlineLevel="1">
      <c r="A250" s="150" t="s">
        <v>708</v>
      </c>
      <c r="B250" s="167" t="s">
        <v>2638</v>
      </c>
      <c r="C250" s="215">
        <v>159.50630998</v>
      </c>
      <c r="D250" s="218">
        <v>508</v>
      </c>
      <c r="F250" s="214">
        <f>IF($C$249=0,"",IF(C250="[for completion]","",C250/$C$249))</f>
        <v>0.0059929332638505783</v>
      </c>
      <c r="G250" s="214">
        <f>IF($D$249=0,"",IF(D250="[for completion]","",D250/$D$249))</f>
        <v>0.0038231420507996239</v>
      </c>
    </row>
    <row r="251" outlineLevel="1">
      <c r="A251" s="150" t="s">
        <v>709</v>
      </c>
      <c r="B251" s="167" t="s">
        <v>2639</v>
      </c>
      <c r="C251" s="215">
        <v>25.8339542</v>
      </c>
      <c r="D251" s="218">
        <v>90</v>
      </c>
      <c r="F251" s="214">
        <f>IF($C$249=0,"",IF(C251="[for completion]","",C251/$C$249))</f>
        <v>0.00097062720265665291</v>
      </c>
      <c r="G251" s="214">
        <f>IF($D$249=0,"",IF(D251="[for completion]","",D251/$D$249))</f>
        <v>0.0006773283160865475</v>
      </c>
    </row>
    <row r="252" outlineLevel="1">
      <c r="A252" s="150" t="s">
        <v>710</v>
      </c>
      <c r="B252" s="167" t="s">
        <v>2640</v>
      </c>
      <c r="C252" s="215">
        <v>7.36175869</v>
      </c>
      <c r="D252" s="218">
        <v>29</v>
      </c>
      <c r="F252" s="214">
        <f>IF($C$249=0,"",IF(C252="[for completion]","",C252/$C$249))</f>
        <v>0.00027659425222283649</v>
      </c>
      <c r="G252" s="214">
        <f>IF($D$249=0,"",IF(D252="[for completion]","",D252/$D$249))</f>
        <v>0.00021825023518344308</v>
      </c>
    </row>
    <row r="253" outlineLevel="1">
      <c r="A253" s="150" t="s">
        <v>711</v>
      </c>
      <c r="B253" s="167" t="s">
        <v>2641</v>
      </c>
      <c r="C253" s="215">
        <v>3.46745698</v>
      </c>
      <c r="D253" s="218">
        <v>13</v>
      </c>
      <c r="F253" s="214">
        <f>IF($C$249=0,"",IF(C253="[for completion]","",C253/$C$249))</f>
        <v>0.00013027847161042368</v>
      </c>
      <c r="G253" s="214">
        <f>IF($D$249=0,"",IF(D253="[for completion]","",D253/$D$249))</f>
        <v>9.7836312323612424E-05</v>
      </c>
    </row>
    <row r="254" outlineLevel="1">
      <c r="A254" s="150" t="s">
        <v>712</v>
      </c>
      <c r="B254" s="167" t="s">
        <v>2642</v>
      </c>
      <c r="C254" s="215">
        <v>3.18262157</v>
      </c>
      <c r="D254" s="218">
        <v>11</v>
      </c>
      <c r="F254" s="214">
        <f>IF($C$249=0,"",IF(C254="[for completion]","",C254/$C$249))</f>
        <v>0.0001195767031128291</v>
      </c>
      <c r="G254" s="214">
        <f>IF($D$249=0,"",IF(D254="[for completion]","",D254/$D$249))</f>
        <v>8.278457196613358E-05</v>
      </c>
    </row>
    <row r="255" outlineLevel="1">
      <c r="A255" s="150" t="s">
        <v>713</v>
      </c>
      <c r="B255" s="167" t="s">
        <v>2651</v>
      </c>
      <c r="C255" s="215">
        <v>3.22867381</v>
      </c>
      <c r="D255" s="218">
        <v>15</v>
      </c>
      <c r="F255" s="214">
        <f>IF($C$249=0,"",IF(C255="[for completion]","",C255/$C$249))</f>
        <v>0.00012130696695634374</v>
      </c>
      <c r="G255" s="214">
        <f>IF($D$249=0,"",IF(D255="[for completion]","",D255/$D$249))</f>
        <v>0.00011288805268109125</v>
      </c>
    </row>
    <row r="256" outlineLevel="1">
      <c r="A256" s="150" t="s">
        <v>714</v>
      </c>
      <c r="B256" s="167"/>
      <c r="F256" s="164"/>
      <c r="G256" s="164"/>
    </row>
    <row r="257" outlineLevel="1">
      <c r="A257" s="150" t="s">
        <v>715</v>
      </c>
      <c r="B257" s="167"/>
      <c r="F257" s="164"/>
      <c r="G257" s="164"/>
    </row>
    <row r="258" outlineLevel="1">
      <c r="A258" s="150" t="s">
        <v>716</v>
      </c>
      <c r="B258" s="167"/>
      <c r="F258" s="164"/>
      <c r="G258" s="164"/>
    </row>
    <row r="259" customHeight="1">
      <c r="A259" s="161"/>
      <c r="B259" s="333" t="s">
        <v>717</v>
      </c>
      <c r="C259" s="161" t="s">
        <v>459</v>
      </c>
      <c r="D259" s="161"/>
      <c r="E259" s="168"/>
      <c r="F259" s="161"/>
      <c r="G259" s="161"/>
    </row>
    <row r="260">
      <c r="A260" s="150" t="s">
        <v>718</v>
      </c>
      <c r="B260" s="150" t="s">
        <v>1362</v>
      </c>
      <c r="C260" s="184">
        <v>1</v>
      </c>
      <c r="E260" s="166"/>
      <c r="F260" s="166"/>
      <c r="G260" s="166"/>
    </row>
    <row r="261">
      <c r="A261" s="150" t="s">
        <v>720</v>
      </c>
      <c r="B261" s="150" t="s">
        <v>97</v>
      </c>
      <c r="C261" s="184">
        <v>0</v>
      </c>
      <c r="E261" s="166"/>
      <c r="F261" s="166"/>
    </row>
    <row r="262">
      <c r="A262" s="150" t="s">
        <v>722</v>
      </c>
      <c r="B262" s="150" t="s">
        <v>741</v>
      </c>
      <c r="C262" s="184">
        <v>0</v>
      </c>
      <c r="E262" s="166"/>
      <c r="F262" s="166"/>
    </row>
    <row r="263" s="274" customFormat="1">
      <c r="A263" s="275" t="s">
        <v>724</v>
      </c>
      <c r="B263" s="275" t="s">
        <v>2407</v>
      </c>
      <c r="C263" s="276"/>
      <c r="D263" s="275"/>
      <c r="E263" s="240"/>
      <c r="F263" s="240"/>
      <c r="G263" s="273"/>
    </row>
    <row r="264">
      <c r="A264" s="275" t="s">
        <v>1369</v>
      </c>
      <c r="B264" s="171" t="s">
        <v>1361</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725</v>
      </c>
      <c r="B266" s="167" t="s">
        <v>727</v>
      </c>
      <c r="C266" s="222"/>
      <c r="E266" s="166"/>
      <c r="F266" s="166"/>
    </row>
    <row r="267" outlineLevel="1">
      <c r="A267" s="275" t="s">
        <v>726</v>
      </c>
      <c r="B267" s="167" t="s">
        <v>729</v>
      </c>
      <c r="C267" s="184"/>
      <c r="E267" s="166"/>
      <c r="F267" s="166"/>
    </row>
    <row r="268" outlineLevel="1">
      <c r="A268" s="275" t="s">
        <v>728</v>
      </c>
      <c r="B268" s="167" t="s">
        <v>731</v>
      </c>
      <c r="C268" s="184"/>
      <c r="E268" s="166"/>
      <c r="F268" s="166"/>
    </row>
    <row r="269" outlineLevel="1">
      <c r="A269" s="275" t="s">
        <v>730</v>
      </c>
      <c r="B269" s="167" t="s">
        <v>733</v>
      </c>
      <c r="C269" s="184"/>
      <c r="E269" s="166"/>
      <c r="F269" s="166"/>
    </row>
    <row r="270" outlineLevel="1">
      <c r="A270" s="275" t="s">
        <v>732</v>
      </c>
      <c r="B270" s="167" t="s">
        <v>101</v>
      </c>
      <c r="C270" s="184"/>
      <c r="E270" s="166"/>
      <c r="F270" s="166"/>
    </row>
    <row r="271" outlineLevel="1">
      <c r="A271" s="275" t="s">
        <v>734</v>
      </c>
      <c r="B271" s="167" t="s">
        <v>101</v>
      </c>
      <c r="C271" s="184"/>
      <c r="E271" s="166"/>
      <c r="F271" s="166"/>
    </row>
    <row r="272" outlineLevel="1">
      <c r="A272" s="275" t="s">
        <v>735</v>
      </c>
      <c r="B272" s="167" t="s">
        <v>101</v>
      </c>
      <c r="C272" s="184"/>
      <c r="E272" s="166"/>
      <c r="F272" s="166"/>
    </row>
    <row r="273" outlineLevel="1">
      <c r="A273" s="275" t="s">
        <v>736</v>
      </c>
      <c r="B273" s="167" t="s">
        <v>101</v>
      </c>
      <c r="C273" s="184"/>
      <c r="E273" s="166"/>
      <c r="F273" s="166"/>
    </row>
    <row r="274" outlineLevel="1">
      <c r="A274" s="275" t="s">
        <v>737</v>
      </c>
      <c r="B274" s="167" t="s">
        <v>101</v>
      </c>
      <c r="C274" s="184"/>
      <c r="E274" s="166"/>
      <c r="F274" s="166"/>
    </row>
    <row r="275" outlineLevel="1">
      <c r="A275" s="275" t="s">
        <v>738</v>
      </c>
      <c r="B275" s="167" t="s">
        <v>101</v>
      </c>
      <c r="C275" s="184"/>
      <c r="E275" s="166"/>
      <c r="F275" s="166"/>
    </row>
    <row r="276" customHeight="1">
      <c r="A276" s="161"/>
      <c r="B276" s="333" t="s">
        <v>739</v>
      </c>
      <c r="C276" s="161" t="s">
        <v>459</v>
      </c>
      <c r="D276" s="161"/>
      <c r="E276" s="168"/>
      <c r="F276" s="161"/>
      <c r="G276" s="163"/>
    </row>
    <row r="277">
      <c r="A277" s="150" t="s">
        <v>7</v>
      </c>
      <c r="B277" s="150" t="s">
        <v>2652</v>
      </c>
      <c r="C277" s="184">
        <v>0.73103395</v>
      </c>
      <c r="E277" s="145"/>
      <c r="F277" s="145"/>
    </row>
    <row r="278">
      <c r="A278" s="150" t="s">
        <v>740</v>
      </c>
      <c r="B278" s="150" t="s">
        <v>2653</v>
      </c>
      <c r="C278" s="184">
        <v>0.26896605</v>
      </c>
      <c r="E278" s="145"/>
      <c r="F278" s="145"/>
    </row>
    <row r="279">
      <c r="A279" s="150" t="s">
        <v>742</v>
      </c>
      <c r="B279" s="150" t="s">
        <v>97</v>
      </c>
      <c r="C279" s="184">
        <v>0</v>
      </c>
      <c r="E279" s="145"/>
      <c r="F279" s="145"/>
    </row>
    <row r="280" outlineLevel="1">
      <c r="A280" s="150" t="s">
        <v>743</v>
      </c>
      <c r="C280" s="184"/>
      <c r="E280" s="145"/>
      <c r="F280" s="145"/>
    </row>
    <row r="281" outlineLevel="1">
      <c r="A281" s="150" t="s">
        <v>744</v>
      </c>
      <c r="C281" s="184"/>
      <c r="E281" s="145"/>
      <c r="F281" s="145"/>
    </row>
    <row r="282" outlineLevel="1">
      <c r="A282" s="150" t="s">
        <v>745</v>
      </c>
      <c r="C282" s="184"/>
      <c r="E282" s="145"/>
      <c r="F282" s="145"/>
    </row>
    <row r="283" outlineLevel="1">
      <c r="A283" s="150" t="s">
        <v>746</v>
      </c>
      <c r="C283" s="184"/>
      <c r="E283" s="145"/>
      <c r="F283" s="145"/>
    </row>
    <row r="284" outlineLevel="1">
      <c r="A284" s="150" t="s">
        <v>747</v>
      </c>
      <c r="C284" s="184"/>
      <c r="E284" s="145"/>
      <c r="F284" s="145"/>
    </row>
    <row r="285" outlineLevel="1">
      <c r="A285" s="150" t="s">
        <v>748</v>
      </c>
      <c r="C285" s="184"/>
      <c r="E285" s="145"/>
      <c r="F285" s="145"/>
    </row>
    <row r="286" s="224" customFormat="1">
      <c r="A286" s="162"/>
      <c r="B286" s="162" t="s">
        <v>2516</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2517</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2518</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2519</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2520</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2483</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749</v>
      </c>
      <c r="C411" s="174"/>
      <c r="D411" s="174"/>
      <c r="E411" s="174"/>
      <c r="F411" s="176"/>
      <c r="G411" s="176"/>
    </row>
    <row r="412" customHeight="1">
      <c r="A412" s="161"/>
      <c r="B412" s="333" t="s">
        <v>2240</v>
      </c>
      <c r="C412" s="161" t="s">
        <v>630</v>
      </c>
      <c r="D412" s="161" t="s">
        <v>631</v>
      </c>
      <c r="E412" s="161"/>
      <c r="F412" s="161" t="s">
        <v>460</v>
      </c>
      <c r="G412" s="161" t="s">
        <v>632</v>
      </c>
    </row>
    <row r="413">
      <c r="A413" s="279" t="s">
        <v>2029</v>
      </c>
      <c r="B413" s="150" t="s">
        <v>634</v>
      </c>
      <c r="C413" s="215"/>
      <c r="D413" s="177"/>
      <c r="E413" s="177"/>
      <c r="F413" s="178"/>
      <c r="G413" s="178"/>
    </row>
    <row r="414">
      <c r="A414" s="280"/>
      <c r="D414" s="177"/>
      <c r="E414" s="177"/>
      <c r="F414" s="178"/>
      <c r="G414" s="178"/>
    </row>
    <row r="415">
      <c r="A415" s="279"/>
      <c r="B415" s="150" t="s">
        <v>635</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630</v>
      </c>
      <c r="D441" s="161" t="s">
        <v>631</v>
      </c>
      <c r="E441" s="161"/>
      <c r="F441" s="161" t="s">
        <v>460</v>
      </c>
      <c r="G441" s="161" t="s">
        <v>632</v>
      </c>
    </row>
    <row r="442">
      <c r="A442" s="279" t="s">
        <v>2039</v>
      </c>
      <c r="B442" s="150" t="s">
        <v>663</v>
      </c>
      <c r="C442" s="184"/>
      <c r="G442" s="150"/>
    </row>
    <row r="443">
      <c r="A443" s="279"/>
      <c r="G443" s="150"/>
    </row>
    <row r="444">
      <c r="A444" s="279"/>
      <c r="B444" s="171" t="s">
        <v>664</v>
      </c>
      <c r="G444" s="150"/>
    </row>
    <row r="445">
      <c r="A445" s="279" t="s">
        <v>2040</v>
      </c>
      <c r="B445" s="150" t="s">
        <v>666</v>
      </c>
      <c r="C445" s="215"/>
      <c r="D445" s="218"/>
      <c r="F445" s="214" t="str">
        <f>IF($C$453=0,"",IF(C445="[for completion]","",C445/$C$453))</f>
        <v/>
      </c>
      <c r="G445" s="214" t="str">
        <f>IF($D$453=0,"",IF(D445="[for completion]","",D445/$D$453))</f>
        <v/>
      </c>
    </row>
    <row r="446">
      <c r="A446" s="279" t="s">
        <v>2041</v>
      </c>
      <c r="B446" s="150" t="s">
        <v>668</v>
      </c>
      <c r="C446" s="215"/>
      <c r="D446" s="218"/>
      <c r="F446" s="214" t="str">
        <f>IF($C$453=0,"",IF(C446="[for completion]","",C446/$C$453))</f>
        <v/>
      </c>
      <c r="G446" s="214" t="str">
        <f>IF($D$453=0,"",IF(D446="[for completion]","",D446/$D$453))</f>
        <v/>
      </c>
    </row>
    <row r="447">
      <c r="A447" s="279" t="s">
        <v>2042</v>
      </c>
      <c r="B447" s="150" t="s">
        <v>670</v>
      </c>
      <c r="C447" s="215"/>
      <c r="D447" s="218"/>
      <c r="F447" s="214" t="str">
        <f>IF($C$453=0,"",IF(C447="[for completion]","",C447/$C$453))</f>
        <v/>
      </c>
      <c r="G447" s="214" t="str">
        <f>IF($D$453=0,"",IF(D447="[for completion]","",D447/$D$453))</f>
        <v/>
      </c>
    </row>
    <row r="448">
      <c r="A448" s="279" t="s">
        <v>2043</v>
      </c>
      <c r="B448" s="150" t="s">
        <v>672</v>
      </c>
      <c r="C448" s="215"/>
      <c r="D448" s="218"/>
      <c r="F448" s="214" t="str">
        <f>IF($C$453=0,"",IF(C448="[for completion]","",C448/$C$453))</f>
        <v/>
      </c>
      <c r="G448" s="214" t="str">
        <f>IF($D$453=0,"",IF(D448="[for completion]","",D448/$D$453))</f>
        <v/>
      </c>
    </row>
    <row r="449">
      <c r="A449" s="279" t="s">
        <v>2044</v>
      </c>
      <c r="B449" s="150" t="s">
        <v>674</v>
      </c>
      <c r="C449" s="215"/>
      <c r="D449" s="218"/>
      <c r="F449" s="214" t="str">
        <f>IF($C$453=0,"",IF(C449="[for completion]","",C449/$C$453))</f>
        <v/>
      </c>
      <c r="G449" s="214" t="str">
        <f>IF($D$453=0,"",IF(D449="[for completion]","",D449/$D$453))</f>
        <v/>
      </c>
    </row>
    <row r="450">
      <c r="A450" s="279" t="s">
        <v>2045</v>
      </c>
      <c r="B450" s="150" t="s">
        <v>676</v>
      </c>
      <c r="C450" s="215"/>
      <c r="D450" s="218"/>
      <c r="F450" s="214" t="str">
        <f>IF($C$453=0,"",IF(C450="[for completion]","",C450/$C$453))</f>
        <v/>
      </c>
      <c r="G450" s="214" t="str">
        <f>IF($D$453=0,"",IF(D450="[for completion]","",D450/$D$453))</f>
        <v/>
      </c>
    </row>
    <row r="451">
      <c r="A451" s="279" t="s">
        <v>2046</v>
      </c>
      <c r="B451" s="150" t="s">
        <v>678</v>
      </c>
      <c r="C451" s="215"/>
      <c r="D451" s="218"/>
      <c r="F451" s="214" t="str">
        <f>IF($C$453=0,"",IF(C451="[for completion]","",C451/$C$453))</f>
        <v/>
      </c>
      <c r="G451" s="214" t="str">
        <f>IF($D$453=0,"",IF(D451="[for completion]","",D451/$D$453))</f>
        <v/>
      </c>
    </row>
    <row r="452">
      <c r="A452" s="279" t="s">
        <v>2047</v>
      </c>
      <c r="B452" s="150" t="s">
        <v>680</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683</v>
      </c>
      <c r="C454" s="215"/>
      <c r="D454" s="218"/>
      <c r="F454" s="214" t="str">
        <f>IF($C$453=0,"",IF(C454="[for completion]","",C454/$C$453))</f>
        <v/>
      </c>
      <c r="G454" s="214" t="str">
        <f>IF($D$453=0,"",IF(D454="[for completion]","",D454/$D$453))</f>
        <v/>
      </c>
    </row>
    <row r="455" outlineLevel="1">
      <c r="A455" s="279" t="s">
        <v>2050</v>
      </c>
      <c r="B455" s="167" t="s">
        <v>685</v>
      </c>
      <c r="C455" s="215"/>
      <c r="D455" s="218"/>
      <c r="F455" s="214" t="str">
        <f>IF($C$453=0,"",IF(C455="[for completion]","",C455/$C$453))</f>
        <v/>
      </c>
      <c r="G455" s="214" t="str">
        <f>IF($D$453=0,"",IF(D455="[for completion]","",D455/$D$453))</f>
        <v/>
      </c>
    </row>
    <row r="456" outlineLevel="1">
      <c r="A456" s="279" t="s">
        <v>2051</v>
      </c>
      <c r="B456" s="167" t="s">
        <v>687</v>
      </c>
      <c r="C456" s="215"/>
      <c r="D456" s="218"/>
      <c r="F456" s="214" t="str">
        <f>IF($C$453=0,"",IF(C456="[for completion]","",C456/$C$453))</f>
        <v/>
      </c>
      <c r="G456" s="214" t="str">
        <f>IF($D$453=0,"",IF(D456="[for completion]","",D456/$D$453))</f>
        <v/>
      </c>
    </row>
    <row r="457" outlineLevel="1">
      <c r="A457" s="279" t="s">
        <v>2052</v>
      </c>
      <c r="B457" s="167" t="s">
        <v>689</v>
      </c>
      <c r="C457" s="215"/>
      <c r="D457" s="218"/>
      <c r="F457" s="214" t="str">
        <f>IF($C$453=0,"",IF(C457="[for completion]","",C457/$C$453))</f>
        <v/>
      </c>
      <c r="G457" s="214" t="str">
        <f>IF($D$453=0,"",IF(D457="[for completion]","",D457/$D$453))</f>
        <v/>
      </c>
    </row>
    <row r="458" outlineLevel="1">
      <c r="A458" s="279" t="s">
        <v>2053</v>
      </c>
      <c r="B458" s="167" t="s">
        <v>691</v>
      </c>
      <c r="C458" s="215"/>
      <c r="D458" s="218"/>
      <c r="F458" s="214" t="str">
        <f>IF($C$453=0,"",IF(C458="[for completion]","",C458/$C$453))</f>
        <v/>
      </c>
      <c r="G458" s="214" t="str">
        <f>IF($D$453=0,"",IF(D458="[for completion]","",D458/$D$453))</f>
        <v/>
      </c>
    </row>
    <row r="459" outlineLevel="1">
      <c r="A459" s="279" t="s">
        <v>2054</v>
      </c>
      <c r="B459" s="167" t="s">
        <v>693</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630</v>
      </c>
      <c r="D463" s="161" t="s">
        <v>631</v>
      </c>
      <c r="E463" s="161"/>
      <c r="F463" s="161" t="s">
        <v>460</v>
      </c>
      <c r="G463" s="161" t="s">
        <v>632</v>
      </c>
    </row>
    <row r="464">
      <c r="A464" s="279" t="s">
        <v>2058</v>
      </c>
      <c r="B464" s="150" t="s">
        <v>663</v>
      </c>
      <c r="C464" s="184"/>
      <c r="G464" s="150"/>
    </row>
    <row r="465">
      <c r="A465" s="279"/>
      <c r="G465" s="150"/>
    </row>
    <row r="466">
      <c r="A466" s="279"/>
      <c r="B466" s="171" t="s">
        <v>664</v>
      </c>
      <c r="G466" s="150"/>
    </row>
    <row r="467">
      <c r="A467" s="279" t="s">
        <v>2059</v>
      </c>
      <c r="B467" s="150" t="s">
        <v>666</v>
      </c>
      <c r="C467" s="215"/>
      <c r="D467" s="218"/>
      <c r="F467" s="214" t="str">
        <f>IF($C$475=0,"",IF(C467="[Mark as ND1 if not relevant]","",C467/$C$475))</f>
        <v/>
      </c>
      <c r="G467" s="214" t="str">
        <f>IF($D$475=0,"",IF(D467="[Mark as ND1 if not relevant]","",D467/$D$475))</f>
        <v/>
      </c>
    </row>
    <row r="468">
      <c r="A468" s="279" t="s">
        <v>2060</v>
      </c>
      <c r="B468" s="150" t="s">
        <v>668</v>
      </c>
      <c r="C468" s="215"/>
      <c r="D468" s="218"/>
      <c r="F468" s="214" t="str">
        <f>IF($C$475=0,"",IF(C468="[Mark as ND1 if not relevant]","",C468/$C$475))</f>
        <v/>
      </c>
      <c r="G468" s="214" t="str">
        <f>IF($D$475=0,"",IF(D468="[Mark as ND1 if not relevant]","",D468/$D$475))</f>
        <v/>
      </c>
    </row>
    <row r="469">
      <c r="A469" s="279" t="s">
        <v>2061</v>
      </c>
      <c r="B469" s="150" t="s">
        <v>670</v>
      </c>
      <c r="C469" s="215"/>
      <c r="D469" s="218"/>
      <c r="F469" s="214" t="str">
        <f>IF($C$475=0,"",IF(C469="[Mark as ND1 if not relevant]","",C469/$C$475))</f>
        <v/>
      </c>
      <c r="G469" s="214" t="str">
        <f>IF($D$475=0,"",IF(D469="[Mark as ND1 if not relevant]","",D469/$D$475))</f>
        <v/>
      </c>
    </row>
    <row r="470">
      <c r="A470" s="279" t="s">
        <v>2062</v>
      </c>
      <c r="B470" s="150" t="s">
        <v>672</v>
      </c>
      <c r="C470" s="215"/>
      <c r="D470" s="218"/>
      <c r="F470" s="214" t="str">
        <f>IF($C$475=0,"",IF(C470="[Mark as ND1 if not relevant]","",C470/$C$475))</f>
        <v/>
      </c>
      <c r="G470" s="214" t="str">
        <f>IF($D$475=0,"",IF(D470="[Mark as ND1 if not relevant]","",D470/$D$475))</f>
        <v/>
      </c>
    </row>
    <row r="471">
      <c r="A471" s="279" t="s">
        <v>2063</v>
      </c>
      <c r="B471" s="150" t="s">
        <v>674</v>
      </c>
      <c r="C471" s="215"/>
      <c r="D471" s="218"/>
      <c r="F471" s="214" t="str">
        <f>IF($C$475=0,"",IF(C471="[Mark as ND1 if not relevant]","",C471/$C$475))</f>
        <v/>
      </c>
      <c r="G471" s="214" t="str">
        <f>IF($D$475=0,"",IF(D471="[Mark as ND1 if not relevant]","",D471/$D$475))</f>
        <v/>
      </c>
    </row>
    <row r="472">
      <c r="A472" s="279" t="s">
        <v>2064</v>
      </c>
      <c r="B472" s="150" t="s">
        <v>676</v>
      </c>
      <c r="C472" s="215"/>
      <c r="D472" s="218"/>
      <c r="F472" s="214" t="str">
        <f>IF($C$475=0,"",IF(C472="[Mark as ND1 if not relevant]","",C472/$C$475))</f>
        <v/>
      </c>
      <c r="G472" s="214" t="str">
        <f>IF($D$475=0,"",IF(D472="[Mark as ND1 if not relevant]","",D472/$D$475))</f>
        <v/>
      </c>
    </row>
    <row r="473">
      <c r="A473" s="279" t="s">
        <v>2065</v>
      </c>
      <c r="B473" s="150" t="s">
        <v>678</v>
      </c>
      <c r="C473" s="215"/>
      <c r="D473" s="218"/>
      <c r="F473" s="214" t="str">
        <f>IF($C$475=0,"",IF(C473="[Mark as ND1 if not relevant]","",C473/$C$475))</f>
        <v/>
      </c>
      <c r="G473" s="214" t="str">
        <f>IF($D$475=0,"",IF(D473="[Mark as ND1 if not relevant]","",D473/$D$475))</f>
        <v/>
      </c>
    </row>
    <row r="474">
      <c r="A474" s="279" t="s">
        <v>2066</v>
      </c>
      <c r="B474" s="150" t="s">
        <v>680</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683</v>
      </c>
      <c r="C476" s="215"/>
      <c r="D476" s="218"/>
      <c r="F476" s="214" t="str">
        <f>IF($C$475=0,"",IF(C476="[for completion]","",C476/$C$475))</f>
        <v/>
      </c>
      <c r="G476" s="214" t="str">
        <f>IF($D$475=0,"",IF(D476="[for completion]","",D476/$D$475))</f>
        <v/>
      </c>
    </row>
    <row r="477" outlineLevel="1">
      <c r="A477" s="279" t="s">
        <v>2069</v>
      </c>
      <c r="B477" s="167" t="s">
        <v>685</v>
      </c>
      <c r="C477" s="215"/>
      <c r="D477" s="218"/>
      <c r="F477" s="214" t="str">
        <f>IF($C$475=0,"",IF(C477="[for completion]","",C477/$C$475))</f>
        <v/>
      </c>
      <c r="G477" s="214" t="str">
        <f>IF($D$475=0,"",IF(D477="[for completion]","",D477/$D$475))</f>
        <v/>
      </c>
    </row>
    <row r="478" outlineLevel="1">
      <c r="A478" s="279" t="s">
        <v>2070</v>
      </c>
      <c r="B478" s="167" t="s">
        <v>687</v>
      </c>
      <c r="C478" s="215"/>
      <c r="D478" s="218"/>
      <c r="F478" s="214" t="str">
        <f>IF($C$475=0,"",IF(C478="[for completion]","",C478/$C$475))</f>
        <v/>
      </c>
      <c r="G478" s="214" t="str">
        <f>IF($D$475=0,"",IF(D478="[for completion]","",D478/$D$475))</f>
        <v/>
      </c>
    </row>
    <row r="479" outlineLevel="1">
      <c r="A479" s="279" t="s">
        <v>2071</v>
      </c>
      <c r="B479" s="167" t="s">
        <v>689</v>
      </c>
      <c r="C479" s="215"/>
      <c r="D479" s="218"/>
      <c r="F479" s="214" t="str">
        <f>IF($C$475=0,"",IF(C479="[for completion]","",C479/$C$475))</f>
        <v/>
      </c>
      <c r="G479" s="214" t="str">
        <f>IF($D$475=0,"",IF(D479="[for completion]","",D479/$D$475))</f>
        <v/>
      </c>
    </row>
    <row r="480" outlineLevel="1">
      <c r="A480" s="279" t="s">
        <v>2072</v>
      </c>
      <c r="B480" s="167" t="s">
        <v>691</v>
      </c>
      <c r="C480" s="215"/>
      <c r="D480" s="218"/>
      <c r="F480" s="214" t="str">
        <f>IF($C$475=0,"",IF(C480="[for completion]","",C480/$C$475))</f>
        <v/>
      </c>
      <c r="G480" s="214" t="str">
        <f>IF($D$475=0,"",IF(D480="[for completion]","",D480/$D$475))</f>
        <v/>
      </c>
    </row>
    <row r="481" outlineLevel="1">
      <c r="A481" s="279" t="s">
        <v>2073</v>
      </c>
      <c r="B481" s="167" t="s">
        <v>693</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750</v>
      </c>
      <c r="D485" s="161"/>
      <c r="E485" s="161"/>
      <c r="F485" s="161"/>
      <c r="G485" s="163"/>
    </row>
    <row r="486">
      <c r="A486" s="279" t="s">
        <v>2259</v>
      </c>
      <c r="B486" s="171" t="s">
        <v>751</v>
      </c>
      <c r="C486" s="184" t="s">
        <v>35</v>
      </c>
      <c r="G486" s="150"/>
    </row>
    <row r="487">
      <c r="A487" s="279" t="s">
        <v>2260</v>
      </c>
      <c r="B487" s="171" t="s">
        <v>752</v>
      </c>
      <c r="C487" s="184" t="s">
        <v>35</v>
      </c>
      <c r="G487" s="150"/>
    </row>
    <row r="488">
      <c r="A488" s="279" t="s">
        <v>2261</v>
      </c>
      <c r="B488" s="171" t="s">
        <v>753</v>
      </c>
      <c r="C488" s="184" t="s">
        <v>35</v>
      </c>
      <c r="G488" s="150"/>
    </row>
    <row r="489">
      <c r="A489" s="279" t="s">
        <v>2262</v>
      </c>
      <c r="B489" s="171" t="s">
        <v>754</v>
      </c>
      <c r="C489" s="184" t="s">
        <v>35</v>
      </c>
      <c r="G489" s="150"/>
    </row>
    <row r="490">
      <c r="A490" s="279" t="s">
        <v>2263</v>
      </c>
      <c r="B490" s="171" t="s">
        <v>755</v>
      </c>
      <c r="C490" s="184" t="s">
        <v>35</v>
      </c>
      <c r="G490" s="150"/>
    </row>
    <row r="491">
      <c r="A491" s="279" t="s">
        <v>2264</v>
      </c>
      <c r="B491" s="171" t="s">
        <v>756</v>
      </c>
      <c r="C491" s="184" t="s">
        <v>35</v>
      </c>
      <c r="G491" s="150"/>
    </row>
    <row r="492">
      <c r="A492" s="279" t="s">
        <v>2265</v>
      </c>
      <c r="B492" s="171" t="s">
        <v>757</v>
      </c>
      <c r="C492" s="184" t="s">
        <v>35</v>
      </c>
      <c r="G492" s="150"/>
    </row>
    <row r="493" s="274" customFormat="1">
      <c r="A493" s="341" t="s">
        <v>2266</v>
      </c>
      <c r="B493" s="244" t="s">
        <v>2409</v>
      </c>
      <c r="C493" s="276" t="s">
        <v>35</v>
      </c>
      <c r="D493" s="275"/>
      <c r="E493" s="275"/>
      <c r="F493" s="275"/>
      <c r="G493" s="275"/>
    </row>
    <row r="494" s="274" customFormat="1">
      <c r="A494" s="341" t="s">
        <v>2267</v>
      </c>
      <c r="B494" s="244" t="s">
        <v>2410</v>
      </c>
      <c r="C494" s="276" t="s">
        <v>35</v>
      </c>
      <c r="D494" s="275"/>
      <c r="E494" s="275"/>
      <c r="F494" s="275"/>
      <c r="G494" s="275"/>
    </row>
    <row r="495" s="274" customFormat="1">
      <c r="A495" s="341" t="s">
        <v>2268</v>
      </c>
      <c r="B495" s="244" t="s">
        <v>2411</v>
      </c>
      <c r="C495" s="276" t="s">
        <v>35</v>
      </c>
      <c r="D495" s="275"/>
      <c r="E495" s="275"/>
      <c r="F495" s="275"/>
      <c r="G495" s="275"/>
    </row>
    <row r="496">
      <c r="A496" s="341" t="s">
        <v>2412</v>
      </c>
      <c r="B496" s="244" t="s">
        <v>758</v>
      </c>
      <c r="C496" s="184" t="s">
        <v>35</v>
      </c>
      <c r="G496" s="150"/>
    </row>
    <row r="497">
      <c r="A497" s="341" t="s">
        <v>2413</v>
      </c>
      <c r="B497" s="244" t="s">
        <v>759</v>
      </c>
      <c r="C497" s="184" t="s">
        <v>35</v>
      </c>
      <c r="G497" s="150"/>
    </row>
    <row r="498">
      <c r="A498" s="341" t="s">
        <v>2414</v>
      </c>
      <c r="B498" s="244" t="s">
        <v>97</v>
      </c>
      <c r="C498" s="184" t="s">
        <v>35</v>
      </c>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2521</v>
      </c>
      <c r="C513" s="161" t="s">
        <v>65</v>
      </c>
      <c r="D513" s="161" t="s">
        <v>1585</v>
      </c>
      <c r="E513" s="161"/>
      <c r="F513" s="161" t="s">
        <v>460</v>
      </c>
      <c r="G513" s="161" t="s">
        <v>1914</v>
      </c>
    </row>
    <row r="514" s="224" customFormat="1">
      <c r="A514" s="341" t="s">
        <v>2077</v>
      </c>
      <c r="B514" s="263" t="s">
        <v>552</v>
      </c>
      <c r="C514" s="313" t="s">
        <v>35</v>
      </c>
      <c r="D514" s="323" t="s">
        <v>35</v>
      </c>
      <c r="E514" s="264"/>
      <c r="F514" s="268" t="str">
        <f>IF($C$532=0,"",IF(C514="[for completion]","",IF(C514="","",C514/$C$532)))</f>
        <v/>
      </c>
      <c r="G514" s="268" t="str">
        <f>IF($D$532=0,"",IF(D514="[for completion]","",IF(D514="","",D514/$D$532)))</f>
        <v/>
      </c>
    </row>
    <row r="515" s="224" customFormat="1">
      <c r="A515" s="341" t="s">
        <v>2078</v>
      </c>
      <c r="B515" s="263" t="s">
        <v>552</v>
      </c>
      <c r="C515" s="313" t="s">
        <v>35</v>
      </c>
      <c r="D515" s="323" t="s">
        <v>35</v>
      </c>
      <c r="E515" s="264"/>
      <c r="F515" s="268" t="str">
        <f>IF($C$532=0,"",IF(C515="[for completion]","",IF(C515="","",C515/$C$532)))</f>
        <v/>
      </c>
      <c r="G515" s="268" t="str">
        <f>IF($D$532=0,"",IF(D515="[for completion]","",IF(D515="","",D515/$D$532)))</f>
        <v/>
      </c>
    </row>
    <row r="516" s="224" customFormat="1">
      <c r="A516" s="341" t="s">
        <v>2079</v>
      </c>
      <c r="B516" s="263" t="s">
        <v>552</v>
      </c>
      <c r="C516" s="313" t="s">
        <v>35</v>
      </c>
      <c r="D516" s="323" t="s">
        <v>35</v>
      </c>
      <c r="E516" s="264"/>
      <c r="F516" s="268" t="str">
        <f>IF($C$532=0,"",IF(C516="[for completion]","",IF(C516="","",C516/$C$532)))</f>
        <v/>
      </c>
      <c r="G516" s="268" t="str">
        <f>IF($D$532=0,"",IF(D516="[for completion]","",IF(D516="","",D516/$D$532)))</f>
        <v/>
      </c>
    </row>
    <row r="517" s="224" customFormat="1">
      <c r="A517" s="341" t="s">
        <v>2080</v>
      </c>
      <c r="B517" s="263" t="s">
        <v>552</v>
      </c>
      <c r="C517" s="313" t="s">
        <v>35</v>
      </c>
      <c r="D517" s="323" t="s">
        <v>35</v>
      </c>
      <c r="E517" s="264"/>
      <c r="F517" s="268" t="str">
        <f>IF($C$532=0,"",IF(C517="[for completion]","",IF(C517="","",C517/$C$532)))</f>
        <v/>
      </c>
      <c r="G517" s="268" t="str">
        <f>IF($D$532=0,"",IF(D517="[for completion]","",IF(D517="","",D517/$D$532)))</f>
        <v/>
      </c>
    </row>
    <row r="518" s="224" customFormat="1">
      <c r="A518" s="341" t="s">
        <v>2081</v>
      </c>
      <c r="B518" s="263" t="s">
        <v>552</v>
      </c>
      <c r="C518" s="313" t="s">
        <v>35</v>
      </c>
      <c r="D518" s="323" t="s">
        <v>35</v>
      </c>
      <c r="E518" s="264"/>
      <c r="F518" s="268" t="str">
        <f>IF($C$532=0,"",IF(C518="[for completion]","",IF(C518="","",C518/$C$532)))</f>
        <v/>
      </c>
      <c r="G518" s="268" t="str">
        <f>IF($D$532=0,"",IF(D518="[for completion]","",IF(D518="","",D518/$D$532)))</f>
        <v/>
      </c>
    </row>
    <row r="519" s="224" customFormat="1">
      <c r="A519" s="341" t="s">
        <v>2082</v>
      </c>
      <c r="B519" s="263" t="s">
        <v>552</v>
      </c>
      <c r="C519" s="313" t="s">
        <v>35</v>
      </c>
      <c r="D519" s="323" t="s">
        <v>35</v>
      </c>
      <c r="E519" s="264"/>
      <c r="F519" s="268" t="str">
        <f>IF($C$532=0,"",IF(C519="[for completion]","",IF(C519="","",C519/$C$532)))</f>
        <v/>
      </c>
      <c r="G519" s="268" t="str">
        <f>IF($D$532=0,"",IF(D519="[for completion]","",IF(D519="","",D519/$D$532)))</f>
        <v/>
      </c>
    </row>
    <row r="520" s="224" customFormat="1">
      <c r="A520" s="341" t="s">
        <v>2083</v>
      </c>
      <c r="B520" s="263" t="s">
        <v>552</v>
      </c>
      <c r="C520" s="313" t="s">
        <v>35</v>
      </c>
      <c r="D520" s="323" t="s">
        <v>35</v>
      </c>
      <c r="E520" s="264"/>
      <c r="F520" s="268" t="str">
        <f>IF($C$532=0,"",IF(C520="[for completion]","",IF(C520="","",C520/$C$532)))</f>
        <v/>
      </c>
      <c r="G520" s="268" t="str">
        <f>IF($D$532=0,"",IF(D520="[for completion]","",IF(D520="","",D520/$D$532)))</f>
        <v/>
      </c>
    </row>
    <row r="521" s="224" customFormat="1">
      <c r="A521" s="341" t="s">
        <v>2084</v>
      </c>
      <c r="B521" s="263" t="s">
        <v>552</v>
      </c>
      <c r="C521" s="313" t="s">
        <v>35</v>
      </c>
      <c r="D521" s="323" t="s">
        <v>35</v>
      </c>
      <c r="E521" s="264"/>
      <c r="F521" s="268" t="str">
        <f>IF($C$532=0,"",IF(C521="[for completion]","",IF(C521="","",C521/$C$532)))</f>
        <v/>
      </c>
      <c r="G521" s="268" t="str">
        <f>IF($D$532=0,"",IF(D521="[for completion]","",IF(D521="","",D521/$D$532)))</f>
        <v/>
      </c>
    </row>
    <row r="522" s="224" customFormat="1">
      <c r="A522" s="341" t="s">
        <v>2085</v>
      </c>
      <c r="B522" s="263" t="s">
        <v>552</v>
      </c>
      <c r="C522" s="313" t="s">
        <v>35</v>
      </c>
      <c r="D522" s="323" t="s">
        <v>35</v>
      </c>
      <c r="E522" s="264"/>
      <c r="F522" s="268" t="str">
        <f>IF($C$532=0,"",IF(C522="[for completion]","",IF(C522="","",C522/$C$532)))</f>
        <v/>
      </c>
      <c r="G522" s="268" t="str">
        <f>IF($D$532=0,"",IF(D522="[for completion]","",IF(D522="","",D522/$D$532)))</f>
        <v/>
      </c>
    </row>
    <row r="523" s="224" customFormat="1">
      <c r="A523" s="341" t="s">
        <v>2086</v>
      </c>
      <c r="B523" s="281" t="s">
        <v>552</v>
      </c>
      <c r="C523" s="313" t="s">
        <v>35</v>
      </c>
      <c r="D523" s="323" t="s">
        <v>35</v>
      </c>
      <c r="E523" s="264"/>
      <c r="F523" s="268" t="str">
        <f>IF($C$532=0,"",IF(C523="[for completion]","",IF(C523="","",C523/$C$532)))</f>
        <v/>
      </c>
      <c r="G523" s="268" t="str">
        <f>IF($D$532=0,"",IF(D523="[for completion]","",IF(D523="","",D523/$D$532)))</f>
        <v/>
      </c>
    </row>
    <row r="524" s="224" customFormat="1">
      <c r="A524" s="341" t="s">
        <v>2122</v>
      </c>
      <c r="B524" s="263" t="s">
        <v>552</v>
      </c>
      <c r="C524" s="313" t="s">
        <v>35</v>
      </c>
      <c r="D524" s="323" t="s">
        <v>35</v>
      </c>
      <c r="E524" s="264"/>
      <c r="F524" s="268" t="str">
        <f>IF($C$532=0,"",IF(C524="[for completion]","",IF(C524="","",C524/$C$532)))</f>
        <v/>
      </c>
      <c r="G524" s="268" t="str">
        <f>IF($D$532=0,"",IF(D524="[for completion]","",IF(D524="","",D524/$D$532)))</f>
        <v/>
      </c>
    </row>
    <row r="525" s="224" customFormat="1">
      <c r="A525" s="341" t="s">
        <v>2284</v>
      </c>
      <c r="B525" s="263" t="s">
        <v>552</v>
      </c>
      <c r="C525" s="313" t="s">
        <v>35</v>
      </c>
      <c r="D525" s="323" t="s">
        <v>35</v>
      </c>
      <c r="E525" s="264"/>
      <c r="F525" s="268" t="str">
        <f>IF($C$532=0,"",IF(C525="[for completion]","",IF(C525="","",C525/$C$532)))</f>
        <v/>
      </c>
      <c r="G525" s="268" t="str">
        <f>IF($D$532=0,"",IF(D525="[for completion]","",IF(D525="","",D525/$D$532)))</f>
        <v/>
      </c>
    </row>
    <row r="526" s="224" customFormat="1">
      <c r="A526" s="341" t="s">
        <v>2285</v>
      </c>
      <c r="B526" s="263" t="s">
        <v>552</v>
      </c>
      <c r="C526" s="313" t="s">
        <v>35</v>
      </c>
      <c r="D526" s="323" t="s">
        <v>35</v>
      </c>
      <c r="E526" s="264"/>
      <c r="F526" s="268" t="str">
        <f>IF($C$532=0,"",IF(C526="[for completion]","",IF(C526="","",C526/$C$532)))</f>
        <v/>
      </c>
      <c r="G526" s="268" t="str">
        <f>IF($D$532=0,"",IF(D526="[for completion]","",IF(D526="","",D526/$D$532)))</f>
        <v/>
      </c>
    </row>
    <row r="527" s="224" customFormat="1">
      <c r="A527" s="341" t="s">
        <v>2286</v>
      </c>
      <c r="B527" s="263" t="s">
        <v>552</v>
      </c>
      <c r="C527" s="313" t="s">
        <v>35</v>
      </c>
      <c r="D527" s="323" t="s">
        <v>35</v>
      </c>
      <c r="E527" s="264"/>
      <c r="F527" s="268" t="str">
        <f>IF($C$532=0,"",IF(C527="[for completion]","",IF(C527="","",C527/$C$532)))</f>
        <v/>
      </c>
      <c r="G527" s="268" t="str">
        <f>IF($D$532=0,"",IF(D527="[for completion]","",IF(D527="","",D527/$D$532)))</f>
        <v/>
      </c>
    </row>
    <row r="528" s="224" customFormat="1">
      <c r="A528" s="341" t="s">
        <v>2287</v>
      </c>
      <c r="B528" s="263" t="s">
        <v>552</v>
      </c>
      <c r="C528" s="313" t="s">
        <v>35</v>
      </c>
      <c r="D528" s="323" t="s">
        <v>35</v>
      </c>
      <c r="E528" s="264"/>
      <c r="F528" s="268" t="str">
        <f>IF($C$532=0,"",IF(C528="[for completion]","",IF(C528="","",C528/$C$532)))</f>
        <v/>
      </c>
      <c r="G528" s="268" t="str">
        <f>IF($D$532=0,"",IF(D528="[for completion]","",IF(D528="","",D528/$D$532)))</f>
        <v/>
      </c>
    </row>
    <row r="529" s="224" customFormat="1">
      <c r="A529" s="341" t="s">
        <v>2288</v>
      </c>
      <c r="B529" s="263" t="s">
        <v>552</v>
      </c>
      <c r="C529" s="313" t="s">
        <v>35</v>
      </c>
      <c r="D529" s="323" t="s">
        <v>35</v>
      </c>
      <c r="E529" s="264"/>
      <c r="F529" s="268" t="str">
        <f>IF($C$532=0,"",IF(C529="[for completion]","",IF(C529="","",C529/$C$532)))</f>
        <v/>
      </c>
      <c r="G529" s="268" t="str">
        <f>IF($D$532=0,"",IF(D529="[for completion]","",IF(D529="","",D529/$D$532)))</f>
        <v/>
      </c>
    </row>
    <row r="530" s="224" customFormat="1">
      <c r="A530" s="341" t="s">
        <v>2289</v>
      </c>
      <c r="B530" s="263" t="s">
        <v>552</v>
      </c>
      <c r="C530" s="313" t="s">
        <v>35</v>
      </c>
      <c r="D530" s="323" t="s">
        <v>35</v>
      </c>
      <c r="E530" s="264"/>
      <c r="F530" s="268" t="str">
        <f>IF($C$532=0,"",IF(C530="[for completion]","",IF(C530="","",C530/$C$532)))</f>
        <v/>
      </c>
      <c r="G530" s="268" t="str">
        <f>IF($D$532=0,"",IF(D530="[for completion]","",IF(D530="","",D530/$D$532)))</f>
        <v/>
      </c>
    </row>
    <row r="531" s="224" customFormat="1">
      <c r="A531" s="341" t="s">
        <v>2290</v>
      </c>
      <c r="B531" s="263" t="s">
        <v>1999</v>
      </c>
      <c r="C531" s="313" t="s">
        <v>35</v>
      </c>
      <c r="D531" s="323" t="s">
        <v>35</v>
      </c>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2522</v>
      </c>
      <c r="C536" s="161" t="s">
        <v>65</v>
      </c>
      <c r="D536" s="161" t="s">
        <v>1585</v>
      </c>
      <c r="E536" s="161"/>
      <c r="F536" s="161" t="s">
        <v>460</v>
      </c>
      <c r="G536" s="161" t="s">
        <v>1914</v>
      </c>
    </row>
    <row r="537" s="269" customFormat="1">
      <c r="A537" s="341" t="s">
        <v>2088</v>
      </c>
      <c r="B537" s="281" t="s">
        <v>552</v>
      </c>
      <c r="C537" s="313" t="s">
        <v>35</v>
      </c>
      <c r="D537" s="323" t="s">
        <v>35</v>
      </c>
      <c r="E537" s="282"/>
      <c r="F537" s="268" t="str">
        <f>IF($C$555=0,"",IF(C537="[for completion]","",IF(C537="","",C537/$C$555)))</f>
        <v/>
      </c>
      <c r="G537" s="268" t="str">
        <f>IF($D$555=0,"",IF(D537="[for completion]","",IF(D537="","",D537/$D$555)))</f>
        <v/>
      </c>
    </row>
    <row r="538" s="269" customFormat="1">
      <c r="A538" s="341" t="s">
        <v>2089</v>
      </c>
      <c r="B538" s="281" t="s">
        <v>552</v>
      </c>
      <c r="C538" s="313" t="s">
        <v>35</v>
      </c>
      <c r="D538" s="323" t="s">
        <v>35</v>
      </c>
      <c r="E538" s="282"/>
      <c r="F538" s="268" t="str">
        <f>IF($C$555=0,"",IF(C538="[for completion]","",IF(C538="","",C538/$C$555)))</f>
        <v/>
      </c>
      <c r="G538" s="268" t="str">
        <f>IF($D$555=0,"",IF(D538="[for completion]","",IF(D538="","",D538/$D$555)))</f>
        <v/>
      </c>
    </row>
    <row r="539" s="269" customFormat="1">
      <c r="A539" s="341" t="s">
        <v>2090</v>
      </c>
      <c r="B539" s="281" t="s">
        <v>552</v>
      </c>
      <c r="C539" s="313" t="s">
        <v>35</v>
      </c>
      <c r="D539" s="323" t="s">
        <v>35</v>
      </c>
      <c r="E539" s="282"/>
      <c r="F539" s="268" t="str">
        <f>IF($C$555=0,"",IF(C539="[for completion]","",IF(C539="","",C539/$C$555)))</f>
        <v/>
      </c>
      <c r="G539" s="268" t="str">
        <f>IF($D$555=0,"",IF(D539="[for completion]","",IF(D539="","",D539/$D$555)))</f>
        <v/>
      </c>
    </row>
    <row r="540" s="269" customFormat="1">
      <c r="A540" s="341" t="s">
        <v>2091</v>
      </c>
      <c r="B540" s="281" t="s">
        <v>552</v>
      </c>
      <c r="C540" s="313" t="s">
        <v>35</v>
      </c>
      <c r="D540" s="323" t="s">
        <v>35</v>
      </c>
      <c r="E540" s="282"/>
      <c r="F540" s="268" t="str">
        <f>IF($C$555=0,"",IF(C540="[for completion]","",IF(C540="","",C540/$C$555)))</f>
        <v/>
      </c>
      <c r="G540" s="268" t="str">
        <f>IF($D$555=0,"",IF(D540="[for completion]","",IF(D540="","",D540/$D$555)))</f>
        <v/>
      </c>
    </row>
    <row r="541" s="269" customFormat="1">
      <c r="A541" s="341" t="s">
        <v>2092</v>
      </c>
      <c r="B541" s="281" t="s">
        <v>552</v>
      </c>
      <c r="C541" s="313" t="s">
        <v>35</v>
      </c>
      <c r="D541" s="323" t="s">
        <v>35</v>
      </c>
      <c r="E541" s="282"/>
      <c r="F541" s="268" t="str">
        <f>IF($C$555=0,"",IF(C541="[for completion]","",IF(C541="","",C541/$C$555)))</f>
        <v/>
      </c>
      <c r="G541" s="268" t="str">
        <f>IF($D$555=0,"",IF(D541="[for completion]","",IF(D541="","",D541/$D$555)))</f>
        <v/>
      </c>
    </row>
    <row r="542" s="269" customFormat="1">
      <c r="A542" s="341" t="s">
        <v>2295</v>
      </c>
      <c r="B542" s="281" t="s">
        <v>552</v>
      </c>
      <c r="C542" s="313" t="s">
        <v>35</v>
      </c>
      <c r="D542" s="323" t="s">
        <v>35</v>
      </c>
      <c r="E542" s="282"/>
      <c r="F542" s="268" t="str">
        <f>IF($C$555=0,"",IF(C542="[for completion]","",IF(C542="","",C542/$C$555)))</f>
        <v/>
      </c>
      <c r="G542" s="268" t="str">
        <f>IF($D$555=0,"",IF(D542="[for completion]","",IF(D542="","",D542/$D$555)))</f>
        <v/>
      </c>
    </row>
    <row r="543" s="269" customFormat="1">
      <c r="A543" s="341" t="s">
        <v>2296</v>
      </c>
      <c r="B543" s="342" t="s">
        <v>552</v>
      </c>
      <c r="C543" s="313" t="s">
        <v>35</v>
      </c>
      <c r="D543" s="323" t="s">
        <v>35</v>
      </c>
      <c r="E543" s="282"/>
      <c r="F543" s="268" t="str">
        <f>IF($C$555=0,"",IF(C543="[for completion]","",IF(C543="","",C543/$C$555)))</f>
        <v/>
      </c>
      <c r="G543" s="268" t="str">
        <f>IF($D$555=0,"",IF(D543="[for completion]","",IF(D543="","",D543/$D$555)))</f>
        <v/>
      </c>
    </row>
    <row r="544" s="269" customFormat="1">
      <c r="A544" s="341" t="s">
        <v>2297</v>
      </c>
      <c r="B544" s="281" t="s">
        <v>552</v>
      </c>
      <c r="C544" s="313" t="s">
        <v>35</v>
      </c>
      <c r="D544" s="323" t="s">
        <v>35</v>
      </c>
      <c r="E544" s="282"/>
      <c r="F544" s="268" t="str">
        <f>IF($C$555=0,"",IF(C544="[for completion]","",IF(C544="","",C544/$C$555)))</f>
        <v/>
      </c>
      <c r="G544" s="268" t="str">
        <f>IF($D$555=0,"",IF(D544="[for completion]","",IF(D544="","",D544/$D$555)))</f>
        <v/>
      </c>
    </row>
    <row r="545" s="269" customFormat="1">
      <c r="A545" s="341" t="s">
        <v>2298</v>
      </c>
      <c r="B545" s="281" t="s">
        <v>552</v>
      </c>
      <c r="C545" s="313" t="s">
        <v>35</v>
      </c>
      <c r="D545" s="323" t="s">
        <v>35</v>
      </c>
      <c r="E545" s="282"/>
      <c r="F545" s="268" t="str">
        <f>IF($C$555=0,"",IF(C545="[for completion]","",IF(C545="","",C545/$C$555)))</f>
        <v/>
      </c>
      <c r="G545" s="268" t="str">
        <f>IF($D$555=0,"",IF(D545="[for completion]","",IF(D545="","",D545/$D$555)))</f>
        <v/>
      </c>
    </row>
    <row r="546" s="269" customFormat="1">
      <c r="A546" s="341" t="s">
        <v>2299</v>
      </c>
      <c r="B546" s="281" t="s">
        <v>552</v>
      </c>
      <c r="C546" s="313" t="s">
        <v>35</v>
      </c>
      <c r="D546" s="323" t="s">
        <v>35</v>
      </c>
      <c r="E546" s="282"/>
      <c r="F546" s="268" t="str">
        <f>IF($C$555=0,"",IF(C546="[for completion]","",IF(C546="","",C546/$C$555)))</f>
        <v/>
      </c>
      <c r="G546" s="268" t="str">
        <f>IF($D$555=0,"",IF(D546="[for completion]","",IF(D546="","",D546/$D$555)))</f>
        <v/>
      </c>
    </row>
    <row r="547" s="269" customFormat="1">
      <c r="A547" s="341" t="s">
        <v>2300</v>
      </c>
      <c r="B547" s="281" t="s">
        <v>552</v>
      </c>
      <c r="C547" s="313" t="s">
        <v>35</v>
      </c>
      <c r="D547" s="323" t="s">
        <v>35</v>
      </c>
      <c r="E547" s="282"/>
      <c r="F547" s="268" t="str">
        <f>IF($C$555=0,"",IF(C547="[for completion]","",IF(C547="","",C547/$C$555)))</f>
        <v/>
      </c>
      <c r="G547" s="268" t="str">
        <f>IF($D$555=0,"",IF(D547="[for completion]","",IF(D547="","",D547/$D$555)))</f>
        <v/>
      </c>
    </row>
    <row r="548" s="269" customFormat="1">
      <c r="A548" s="341" t="s">
        <v>2301</v>
      </c>
      <c r="B548" s="281" t="s">
        <v>552</v>
      </c>
      <c r="C548" s="313" t="s">
        <v>35</v>
      </c>
      <c r="D548" s="323" t="s">
        <v>35</v>
      </c>
      <c r="E548" s="282"/>
      <c r="F548" s="268" t="str">
        <f>IF($C$555=0,"",IF(C548="[for completion]","",IF(C548="","",C548/$C$555)))</f>
        <v/>
      </c>
      <c r="G548" s="268" t="str">
        <f>IF($D$555=0,"",IF(D548="[for completion]","",IF(D548="","",D548/$D$555)))</f>
        <v/>
      </c>
    </row>
    <row r="549" s="269" customFormat="1">
      <c r="A549" s="341" t="s">
        <v>2302</v>
      </c>
      <c r="B549" s="281" t="s">
        <v>552</v>
      </c>
      <c r="C549" s="313" t="s">
        <v>35</v>
      </c>
      <c r="D549" s="323" t="s">
        <v>35</v>
      </c>
      <c r="E549" s="282"/>
      <c r="F549" s="268" t="str">
        <f>IF($C$555=0,"",IF(C549="[for completion]","",IF(C549="","",C549/$C$555)))</f>
        <v/>
      </c>
      <c r="G549" s="268" t="str">
        <f>IF($D$555=0,"",IF(D549="[for completion]","",IF(D549="","",D549/$D$555)))</f>
        <v/>
      </c>
    </row>
    <row r="550" s="269" customFormat="1">
      <c r="A550" s="341" t="s">
        <v>2303</v>
      </c>
      <c r="B550" s="281" t="s">
        <v>552</v>
      </c>
      <c r="C550" s="313" t="s">
        <v>35</v>
      </c>
      <c r="D550" s="323" t="s">
        <v>35</v>
      </c>
      <c r="E550" s="282"/>
      <c r="F550" s="268" t="str">
        <f>IF($C$555=0,"",IF(C550="[for completion]","",IF(C550="","",C550/$C$555)))</f>
        <v/>
      </c>
      <c r="G550" s="268" t="str">
        <f>IF($D$555=0,"",IF(D550="[for completion]","",IF(D550="","",D550/$D$555)))</f>
        <v/>
      </c>
    </row>
    <row r="551" s="269" customFormat="1">
      <c r="A551" s="341" t="s">
        <v>2304</v>
      </c>
      <c r="B551" s="281" t="s">
        <v>552</v>
      </c>
      <c r="C551" s="313" t="s">
        <v>35</v>
      </c>
      <c r="D551" s="323" t="s">
        <v>35</v>
      </c>
      <c r="E551" s="282"/>
      <c r="F551" s="268" t="str">
        <f>IF($C$555=0,"",IF(C551="[for completion]","",IF(C551="","",C551/$C$555)))</f>
        <v/>
      </c>
      <c r="G551" s="268" t="str">
        <f>IF($D$555=0,"",IF(D551="[for completion]","",IF(D551="","",D551/$D$555)))</f>
        <v/>
      </c>
    </row>
    <row r="552" s="269" customFormat="1">
      <c r="A552" s="341" t="s">
        <v>2305</v>
      </c>
      <c r="B552" s="281" t="s">
        <v>552</v>
      </c>
      <c r="C552" s="313" t="s">
        <v>35</v>
      </c>
      <c r="D552" s="323" t="s">
        <v>35</v>
      </c>
      <c r="E552" s="282"/>
      <c r="F552" s="268" t="str">
        <f>IF($C$555=0,"",IF(C552="[for completion]","",IF(C552="","",C552/$C$555)))</f>
        <v/>
      </c>
      <c r="G552" s="268" t="str">
        <f>IF($D$555=0,"",IF(D552="[for completion]","",IF(D552="","",D552/$D$555)))</f>
        <v/>
      </c>
    </row>
    <row r="553" s="269" customFormat="1">
      <c r="A553" s="341" t="s">
        <v>2306</v>
      </c>
      <c r="B553" s="281" t="s">
        <v>552</v>
      </c>
      <c r="C553" s="313" t="s">
        <v>35</v>
      </c>
      <c r="D553" s="323" t="s">
        <v>35</v>
      </c>
      <c r="E553" s="282"/>
      <c r="F553" s="268" t="str">
        <f>IF($C$555=0,"",IF(C553="[for completion]","",IF(C553="","",C553/$C$555)))</f>
        <v/>
      </c>
      <c r="G553" s="268" t="str">
        <f>IF($D$555=0,"",IF(D553="[for completion]","",IF(D553="","",D553/$D$555)))</f>
        <v/>
      </c>
    </row>
    <row r="554" s="269" customFormat="1">
      <c r="A554" s="341" t="s">
        <v>2307</v>
      </c>
      <c r="B554" s="281" t="s">
        <v>1999</v>
      </c>
      <c r="C554" s="313" t="s">
        <v>35</v>
      </c>
      <c r="D554" s="323" t="s">
        <v>35</v>
      </c>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2523</v>
      </c>
      <c r="C559" s="161" t="s">
        <v>65</v>
      </c>
      <c r="D559" s="161" t="s">
        <v>1585</v>
      </c>
      <c r="E559" s="161"/>
      <c r="F559" s="161" t="s">
        <v>460</v>
      </c>
      <c r="G559" s="161" t="s">
        <v>1914</v>
      </c>
    </row>
    <row r="560" s="224" customFormat="1">
      <c r="A560" s="341" t="s">
        <v>2313</v>
      </c>
      <c r="B560" s="263" t="s">
        <v>1574</v>
      </c>
      <c r="C560" s="313" t="s">
        <v>35</v>
      </c>
      <c r="D560" s="323" t="s">
        <v>35</v>
      </c>
      <c r="E560" s="264"/>
      <c r="F560" s="268" t="str">
        <f>IF($C$570=0,"",IF(C560="[for completion]","",IF(C560="","",C560/$C$570)))</f>
        <v/>
      </c>
      <c r="G560" s="268" t="str">
        <f>IF($D$570=0,"",IF(D560="[for completion]","",IF(D560="","",D560/$D$570)))</f>
        <v/>
      </c>
    </row>
    <row r="561" s="224" customFormat="1">
      <c r="A561" s="341" t="s">
        <v>2314</v>
      </c>
      <c r="B561" s="263" t="s">
        <v>1575</v>
      </c>
      <c r="C561" s="313" t="s">
        <v>35</v>
      </c>
      <c r="D561" s="323" t="s">
        <v>35</v>
      </c>
      <c r="E561" s="264"/>
      <c r="F561" s="268" t="str">
        <f>IF($C$570=0,"",IF(C561="[for completion]","",IF(C561="","",C561/$C$570)))</f>
        <v/>
      </c>
      <c r="G561" s="268" t="str">
        <f>IF($D$570=0,"",IF(D561="[for completion]","",IF(D561="","",D561/$D$570)))</f>
        <v/>
      </c>
    </row>
    <row r="562" s="224" customFormat="1">
      <c r="A562" s="341" t="s">
        <v>2315</v>
      </c>
      <c r="B562" s="263" t="s">
        <v>1576</v>
      </c>
      <c r="C562" s="313" t="s">
        <v>35</v>
      </c>
      <c r="D562" s="323" t="s">
        <v>35</v>
      </c>
      <c r="E562" s="264"/>
      <c r="F562" s="268" t="str">
        <f>IF($C$570=0,"",IF(C562="[for completion]","",IF(C562="","",C562/$C$570)))</f>
        <v/>
      </c>
      <c r="G562" s="268" t="str">
        <f>IF($D$570=0,"",IF(D562="[for completion]","",IF(D562="","",D562/$D$570)))</f>
        <v/>
      </c>
    </row>
    <row r="563" s="224" customFormat="1">
      <c r="A563" s="341" t="s">
        <v>2316</v>
      </c>
      <c r="B563" s="263" t="s">
        <v>1577</v>
      </c>
      <c r="C563" s="313" t="s">
        <v>35</v>
      </c>
      <c r="D563" s="323" t="s">
        <v>35</v>
      </c>
      <c r="E563" s="264"/>
      <c r="F563" s="268" t="str">
        <f>IF($C$570=0,"",IF(C563="[for completion]","",IF(C563="","",C563/$C$570)))</f>
        <v/>
      </c>
      <c r="G563" s="268" t="str">
        <f>IF($D$570=0,"",IF(D563="[for completion]","",IF(D563="","",D563/$D$570)))</f>
        <v/>
      </c>
    </row>
    <row r="564" s="224" customFormat="1">
      <c r="A564" s="341" t="s">
        <v>2317</v>
      </c>
      <c r="B564" s="263" t="s">
        <v>1578</v>
      </c>
      <c r="C564" s="313" t="s">
        <v>35</v>
      </c>
      <c r="D564" s="323" t="s">
        <v>35</v>
      </c>
      <c r="E564" s="264"/>
      <c r="F564" s="268" t="str">
        <f>IF($C$570=0,"",IF(C564="[for completion]","",IF(C564="","",C564/$C$570)))</f>
        <v/>
      </c>
      <c r="G564" s="268" t="str">
        <f>IF($D$570=0,"",IF(D564="[for completion]","",IF(D564="","",D564/$D$570)))</f>
        <v/>
      </c>
    </row>
    <row r="565" s="224" customFormat="1">
      <c r="A565" s="341" t="s">
        <v>2318</v>
      </c>
      <c r="B565" s="263" t="s">
        <v>1579</v>
      </c>
      <c r="C565" s="313" t="s">
        <v>35</v>
      </c>
      <c r="D565" s="323" t="s">
        <v>35</v>
      </c>
      <c r="E565" s="264"/>
      <c r="F565" s="268" t="str">
        <f>IF($C$570=0,"",IF(C565="[for completion]","",IF(C565="","",C565/$C$570)))</f>
        <v/>
      </c>
      <c r="G565" s="268" t="str">
        <f>IF($D$570=0,"",IF(D565="[for completion]","",IF(D565="","",D565/$D$570)))</f>
        <v/>
      </c>
    </row>
    <row r="566" s="224" customFormat="1">
      <c r="A566" s="341" t="s">
        <v>2319</v>
      </c>
      <c r="B566" s="263" t="s">
        <v>1580</v>
      </c>
      <c r="C566" s="313" t="s">
        <v>35</v>
      </c>
      <c r="D566" s="323" t="s">
        <v>35</v>
      </c>
      <c r="E566" s="264"/>
      <c r="F566" s="268" t="str">
        <f>IF($C$570=0,"",IF(C566="[for completion]","",IF(C566="","",C566/$C$570)))</f>
        <v/>
      </c>
      <c r="G566" s="268" t="str">
        <f>IF($D$570=0,"",IF(D566="[for completion]","",IF(D566="","",D566/$D$570)))</f>
        <v/>
      </c>
    </row>
    <row r="567" s="224" customFormat="1">
      <c r="A567" s="341" t="s">
        <v>2320</v>
      </c>
      <c r="B567" s="263" t="s">
        <v>1581</v>
      </c>
      <c r="C567" s="313" t="s">
        <v>35</v>
      </c>
      <c r="D567" s="323" t="s">
        <v>35</v>
      </c>
      <c r="E567" s="264"/>
      <c r="F567" s="268" t="str">
        <f>IF($C$570=0,"",IF(C567="[for completion]","",IF(C567="","",C567/$C$570)))</f>
        <v/>
      </c>
      <c r="G567" s="268" t="str">
        <f>IF($D$570=0,"",IF(D567="[for completion]","",IF(D567="","",D567/$D$570)))</f>
        <v/>
      </c>
    </row>
    <row r="568" s="224" customFormat="1">
      <c r="A568" s="341" t="s">
        <v>2321</v>
      </c>
      <c r="B568" s="263" t="s">
        <v>1582</v>
      </c>
      <c r="C568" s="313" t="s">
        <v>35</v>
      </c>
      <c r="D568" s="323" t="s">
        <v>35</v>
      </c>
      <c r="E568" s="264"/>
      <c r="F568" s="268" t="str">
        <f>IF($C$570=0,"",IF(C568="[for completion]","",IF(C568="","",C568/$C$570)))</f>
        <v/>
      </c>
      <c r="G568" s="268" t="str">
        <f>IF($D$570=0,"",IF(D568="[for completion]","",IF(D568="","",D568/$D$570)))</f>
        <v/>
      </c>
    </row>
    <row r="569" s="224" customFormat="1">
      <c r="A569" s="341" t="s">
        <v>2322</v>
      </c>
      <c r="B569" s="279" t="s">
        <v>1999</v>
      </c>
      <c r="C569" s="313" t="s">
        <v>35</v>
      </c>
      <c r="D569" s="323" t="s">
        <v>35</v>
      </c>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2524</v>
      </c>
      <c r="C572" s="161" t="s">
        <v>65</v>
      </c>
      <c r="D572" s="161" t="s">
        <v>1583</v>
      </c>
      <c r="E572" s="161"/>
      <c r="F572" s="161" t="s">
        <v>459</v>
      </c>
      <c r="G572" s="161" t="s">
        <v>1914</v>
      </c>
    </row>
    <row r="573">
      <c r="A573" s="341" t="s">
        <v>2325</v>
      </c>
      <c r="B573" s="281" t="s">
        <v>2421</v>
      </c>
      <c r="C573" s="313" t="s">
        <v>35</v>
      </c>
      <c r="D573" s="323" t="s">
        <v>35</v>
      </c>
      <c r="E573" s="282"/>
      <c r="F573" s="268" t="str">
        <f>IF($C$577=0,"",IF(C573="[for completion]","",IF(C573="","",C573/$C$577)))</f>
        <v/>
      </c>
      <c r="G573" s="268" t="str">
        <f>IF($D$577=0,"",IF(D573="[for completion]","",IF(D573="","",D573/$D$577)))</f>
        <v/>
      </c>
    </row>
    <row r="574">
      <c r="A574" s="341" t="s">
        <v>2326</v>
      </c>
      <c r="B574" s="277" t="s">
        <v>2423</v>
      </c>
      <c r="C574" s="313" t="s">
        <v>35</v>
      </c>
      <c r="D574" s="323" t="s">
        <v>35</v>
      </c>
      <c r="E574" s="282"/>
      <c r="F574" s="268" t="str">
        <f>IF($C$577=0,"",IF(C574="[for completion]","",IF(C574="","",C574/$C$577)))</f>
        <v/>
      </c>
      <c r="G574" s="268" t="str">
        <f>IF($D$577=0,"",IF(D574="[for completion]","",IF(D574="","",D574/$D$577)))</f>
        <v/>
      </c>
    </row>
    <row r="575">
      <c r="A575" s="341" t="s">
        <v>2327</v>
      </c>
      <c r="B575" s="281" t="s">
        <v>1584</v>
      </c>
      <c r="C575" s="313" t="s">
        <v>35</v>
      </c>
      <c r="D575" s="323" t="s">
        <v>35</v>
      </c>
      <c r="E575" s="282"/>
      <c r="F575" s="268" t="str">
        <f>IF($C$577=0,"",IF(C575="[for completion]","",IF(C575="","",C575/$C$577)))</f>
        <v/>
      </c>
      <c r="G575" s="268" t="str">
        <f>IF($D$577=0,"",IF(D575="[for completion]","",IF(D575="","",D575/$D$577)))</f>
        <v/>
      </c>
    </row>
    <row r="576">
      <c r="A576" s="341" t="s">
        <v>2328</v>
      </c>
      <c r="B576" s="279" t="s">
        <v>1999</v>
      </c>
      <c r="C576" s="313" t="s">
        <v>35</v>
      </c>
      <c r="D576" s="323" t="s">
        <v>35</v>
      </c>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760</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761</v>
      </c>
      <c r="C5" s="70"/>
      <c r="E5" s="72"/>
      <c r="F5" s="72"/>
      <c r="H5"/>
      <c r="L5" s="64"/>
      <c r="M5" s="64"/>
    </row>
    <row r="6" ht="15.75" thickBot="1">
      <c r="B6" s="75" t="s">
        <v>762</v>
      </c>
      <c r="H6"/>
      <c r="L6" s="64"/>
      <c r="M6" s="64"/>
    </row>
    <row r="7" s="117" customFormat="1">
      <c r="A7" s="66"/>
      <c r="B7" s="90"/>
      <c r="C7" s="66"/>
      <c r="D7" s="66"/>
      <c r="E7" s="66"/>
      <c r="F7" s="66"/>
      <c r="G7" s="64"/>
      <c r="H7"/>
      <c r="I7" s="66"/>
      <c r="J7" s="66"/>
      <c r="K7" s="66"/>
      <c r="L7" s="64"/>
      <c r="M7" s="64"/>
      <c r="N7" s="64"/>
    </row>
    <row r="8" ht="37.5">
      <c r="A8" s="77" t="s">
        <v>33</v>
      </c>
      <c r="B8" s="77" t="s">
        <v>762</v>
      </c>
      <c r="C8" s="78"/>
      <c r="D8" s="78"/>
      <c r="E8" s="78"/>
      <c r="F8" s="78"/>
      <c r="G8" s="79"/>
      <c r="H8"/>
      <c r="I8" s="83"/>
      <c r="J8" s="72"/>
      <c r="K8" s="72"/>
      <c r="L8" s="72"/>
      <c r="M8" s="72"/>
    </row>
    <row r="9" customHeight="1">
      <c r="A9" s="85"/>
      <c r="B9" s="86" t="s">
        <v>763</v>
      </c>
      <c r="C9" s="85"/>
      <c r="D9" s="85"/>
      <c r="E9" s="85"/>
      <c r="F9" s="88"/>
      <c r="G9" s="88"/>
      <c r="H9"/>
      <c r="I9" s="83"/>
      <c r="J9" s="80"/>
      <c r="K9" s="80"/>
      <c r="L9" s="80"/>
      <c r="M9" s="99"/>
      <c r="N9" s="99"/>
    </row>
    <row r="10">
      <c r="A10" s="66" t="s">
        <v>764</v>
      </c>
      <c r="B10" s="66" t="s">
        <v>765</v>
      </c>
      <c r="C10" s="193"/>
      <c r="E10" s="83"/>
      <c r="F10" s="83"/>
      <c r="H10"/>
      <c r="I10" s="83"/>
      <c r="L10" s="83"/>
      <c r="M10" s="83"/>
    </row>
    <row r="11" outlineLevel="1">
      <c r="A11" s="66" t="s">
        <v>766</v>
      </c>
      <c r="B11" s="95" t="s">
        <v>453</v>
      </c>
      <c r="C11" s="193"/>
      <c r="E11" s="83"/>
      <c r="F11" s="83"/>
      <c r="H11"/>
      <c r="I11" s="83"/>
      <c r="L11" s="83"/>
      <c r="M11" s="83"/>
    </row>
    <row r="12" outlineLevel="1">
      <c r="A12" s="66" t="s">
        <v>767</v>
      </c>
      <c r="B12" s="95" t="s">
        <v>455</v>
      </c>
      <c r="C12" s="193"/>
      <c r="E12" s="83"/>
      <c r="F12" s="83"/>
      <c r="H12"/>
      <c r="I12" s="83"/>
      <c r="L12" s="83"/>
      <c r="M12" s="83"/>
    </row>
    <row r="13" outlineLevel="1">
      <c r="A13" s="66" t="s">
        <v>768</v>
      </c>
      <c r="E13" s="83"/>
      <c r="F13" s="83"/>
      <c r="H13"/>
      <c r="I13" s="83"/>
      <c r="L13" s="83"/>
      <c r="M13" s="83"/>
    </row>
    <row r="14" outlineLevel="1">
      <c r="A14" s="66" t="s">
        <v>769</v>
      </c>
      <c r="E14" s="83"/>
      <c r="F14" s="83"/>
      <c r="H14"/>
      <c r="I14" s="83"/>
      <c r="L14" s="83"/>
      <c r="M14" s="83"/>
    </row>
    <row r="15" outlineLevel="1">
      <c r="A15" s="66" t="s">
        <v>770</v>
      </c>
      <c r="E15" s="83"/>
      <c r="F15" s="83"/>
      <c r="H15"/>
      <c r="I15" s="83"/>
      <c r="L15" s="83"/>
      <c r="M15" s="83"/>
    </row>
    <row r="16" outlineLevel="1">
      <c r="A16" s="66" t="s">
        <v>771</v>
      </c>
      <c r="E16" s="83"/>
      <c r="F16" s="83"/>
      <c r="H16"/>
      <c r="I16" s="83"/>
      <c r="L16" s="83"/>
      <c r="M16" s="83"/>
    </row>
    <row r="17" outlineLevel="1">
      <c r="A17" s="66" t="s">
        <v>772</v>
      </c>
      <c r="E17" s="83"/>
      <c r="F17" s="83"/>
      <c r="H17"/>
      <c r="I17" s="83"/>
      <c r="L17" s="83"/>
      <c r="M17" s="83"/>
    </row>
    <row r="18">
      <c r="A18" s="85"/>
      <c r="B18" s="85" t="s">
        <v>773</v>
      </c>
      <c r="C18" s="85" t="s">
        <v>630</v>
      </c>
      <c r="D18" s="85" t="s">
        <v>774</v>
      </c>
      <c r="E18" s="85"/>
      <c r="F18" s="85" t="s">
        <v>775</v>
      </c>
      <c r="G18" s="85" t="s">
        <v>776</v>
      </c>
      <c r="H18"/>
      <c r="I18" s="116"/>
      <c r="J18" s="80"/>
      <c r="K18" s="80"/>
      <c r="L18" s="72"/>
      <c r="M18" s="80"/>
      <c r="N18" s="80"/>
    </row>
    <row r="19">
      <c r="A19" s="66" t="s">
        <v>777</v>
      </c>
      <c r="B19" s="66" t="s">
        <v>778</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635</v>
      </c>
      <c r="C21" s="80"/>
      <c r="D21" s="80"/>
      <c r="E21" s="80"/>
      <c r="F21" s="99"/>
      <c r="G21" s="99"/>
      <c r="H21"/>
      <c r="I21" s="83"/>
      <c r="J21" s="80"/>
      <c r="K21" s="80"/>
      <c r="L21" s="80"/>
      <c r="M21" s="99"/>
      <c r="N21" s="99"/>
    </row>
    <row r="22">
      <c r="A22" s="66" t="s">
        <v>779</v>
      </c>
      <c r="B22" s="83"/>
      <c r="C22" s="192"/>
      <c r="D22" s="193"/>
      <c r="E22" s="83"/>
      <c r="F22" s="206" t="str">
        <f>IF($C$37=0,"",IF(C22="[for completion]","",C22/$C$37))</f>
        <v/>
      </c>
      <c r="G22" s="206" t="str">
        <f>IF($D$37=0,"",IF(D22="[for completion]","",D22/$D$37))</f>
        <v/>
      </c>
      <c r="H22"/>
      <c r="I22" s="83"/>
      <c r="L22" s="83"/>
      <c r="M22" s="92"/>
      <c r="N22" s="92"/>
    </row>
    <row r="23">
      <c r="A23" s="66" t="s">
        <v>780</v>
      </c>
      <c r="B23" s="83"/>
      <c r="C23" s="192"/>
      <c r="D23" s="193"/>
      <c r="E23" s="83"/>
      <c r="F23" s="206" t="str">
        <f>IF($C$37=0,"",IF(C23="[for completion]","",C23/$C$37))</f>
        <v/>
      </c>
      <c r="G23" s="206" t="str">
        <f>IF($D$37=0,"",IF(D23="[for completion]","",D23/$D$37))</f>
        <v/>
      </c>
      <c r="H23"/>
      <c r="I23" s="83"/>
      <c r="L23" s="83"/>
      <c r="M23" s="92"/>
      <c r="N23" s="92"/>
    </row>
    <row r="24">
      <c r="A24" s="66" t="s">
        <v>781</v>
      </c>
      <c r="B24" s="83"/>
      <c r="C24" s="192"/>
      <c r="D24" s="193"/>
      <c r="F24" s="206" t="str">
        <f>IF($C$37=0,"",IF(C24="[for completion]","",C24/$C$37))</f>
        <v/>
      </c>
      <c r="G24" s="206" t="str">
        <f>IF($D$37=0,"",IF(D24="[for completion]","",D24/$D$37))</f>
        <v/>
      </c>
      <c r="H24"/>
      <c r="I24" s="83"/>
      <c r="M24" s="92"/>
      <c r="N24" s="92"/>
    </row>
    <row r="25">
      <c r="A25" s="66" t="s">
        <v>782</v>
      </c>
      <c r="B25" s="83"/>
      <c r="C25" s="192"/>
      <c r="D25" s="193"/>
      <c r="E25" s="103"/>
      <c r="F25" s="206" t="str">
        <f>IF($C$37=0,"",IF(C25="[for completion]","",C25/$C$37))</f>
        <v/>
      </c>
      <c r="G25" s="206" t="str">
        <f>IF($D$37=0,"",IF(D25="[for completion]","",D25/$D$37))</f>
        <v/>
      </c>
      <c r="H25"/>
      <c r="I25" s="83"/>
      <c r="L25" s="103"/>
      <c r="M25" s="92"/>
      <c r="N25" s="92"/>
    </row>
    <row r="26">
      <c r="A26" s="66" t="s">
        <v>783</v>
      </c>
      <c r="B26" s="83"/>
      <c r="C26" s="192"/>
      <c r="D26" s="193"/>
      <c r="E26" s="103"/>
      <c r="F26" s="206" t="str">
        <f>IF($C$37=0,"",IF(C26="[for completion]","",C26/$C$37))</f>
        <v/>
      </c>
      <c r="G26" s="206" t="str">
        <f>IF($D$37=0,"",IF(D26="[for completion]","",D26/$D$37))</f>
        <v/>
      </c>
      <c r="H26"/>
      <c r="I26" s="83"/>
      <c r="L26" s="103"/>
      <c r="M26" s="92"/>
      <c r="N26" s="92"/>
    </row>
    <row r="27">
      <c r="A27" s="66" t="s">
        <v>784</v>
      </c>
      <c r="B27" s="83"/>
      <c r="C27" s="192"/>
      <c r="D27" s="193"/>
      <c r="E27" s="103"/>
      <c r="F27" s="206" t="str">
        <f>IF($C$37=0,"",IF(C27="[for completion]","",C27/$C$37))</f>
        <v/>
      </c>
      <c r="G27" s="206" t="str">
        <f>IF($D$37=0,"",IF(D27="[for completion]","",D27/$D$37))</f>
        <v/>
      </c>
      <c r="H27"/>
      <c r="I27" s="83"/>
      <c r="L27" s="103"/>
      <c r="M27" s="92"/>
      <c r="N27" s="92"/>
    </row>
    <row r="28">
      <c r="A28" s="66" t="s">
        <v>785</v>
      </c>
      <c r="B28" s="83"/>
      <c r="C28" s="192"/>
      <c r="D28" s="193"/>
      <c r="E28" s="103"/>
      <c r="F28" s="206" t="str">
        <f>IF($C$37=0,"",IF(C28="[for completion]","",C28/$C$37))</f>
        <v/>
      </c>
      <c r="G28" s="206" t="str">
        <f>IF($D$37=0,"",IF(D28="[for completion]","",D28/$D$37))</f>
        <v/>
      </c>
      <c r="H28"/>
      <c r="I28" s="83"/>
      <c r="L28" s="103"/>
      <c r="M28" s="92"/>
      <c r="N28" s="92"/>
    </row>
    <row r="29">
      <c r="A29" s="66" t="s">
        <v>786</v>
      </c>
      <c r="B29" s="83"/>
      <c r="C29" s="192"/>
      <c r="D29" s="193"/>
      <c r="E29" s="103"/>
      <c r="F29" s="206" t="str">
        <f>IF($C$37=0,"",IF(C29="[for completion]","",C29/$C$37))</f>
        <v/>
      </c>
      <c r="G29" s="206" t="str">
        <f>IF($D$37=0,"",IF(D29="[for completion]","",D29/$D$37))</f>
        <v/>
      </c>
      <c r="H29"/>
      <c r="I29" s="83"/>
      <c r="L29" s="103"/>
      <c r="M29" s="92"/>
      <c r="N29" s="92"/>
    </row>
    <row r="30">
      <c r="A30" s="66" t="s">
        <v>787</v>
      </c>
      <c r="B30" s="83"/>
      <c r="C30" s="192"/>
      <c r="D30" s="193"/>
      <c r="E30" s="103"/>
      <c r="F30" s="206" t="str">
        <f>IF($C$37=0,"",IF(C30="[for completion]","",C30/$C$37))</f>
        <v/>
      </c>
      <c r="G30" s="206" t="str">
        <f>IF($D$37=0,"",IF(D30="[for completion]","",D30/$D$37))</f>
        <v/>
      </c>
      <c r="H30"/>
      <c r="I30" s="83"/>
      <c r="L30" s="103"/>
      <c r="M30" s="92"/>
      <c r="N30" s="92"/>
    </row>
    <row r="31">
      <c r="A31" s="66" t="s">
        <v>788</v>
      </c>
      <c r="B31" s="83"/>
      <c r="C31" s="192"/>
      <c r="D31" s="193"/>
      <c r="E31" s="103"/>
      <c r="F31" s="206" t="str">
        <f>IF($C$37=0,"",IF(C31="[for completion]","",C31/$C$37))</f>
        <v/>
      </c>
      <c r="G31" s="206" t="str">
        <f>IF($D$37=0,"",IF(D31="[for completion]","",D31/$D$37))</f>
        <v/>
      </c>
      <c r="H31"/>
      <c r="I31" s="83"/>
      <c r="L31" s="103"/>
      <c r="M31" s="92"/>
      <c r="N31" s="92"/>
    </row>
    <row r="32">
      <c r="A32" s="66" t="s">
        <v>789</v>
      </c>
      <c r="B32" s="83"/>
      <c r="C32" s="192"/>
      <c r="D32" s="193"/>
      <c r="E32" s="103"/>
      <c r="F32" s="206" t="str">
        <f>IF($C$37=0,"",IF(C32="[for completion]","",C32/$C$37))</f>
        <v/>
      </c>
      <c r="G32" s="206" t="str">
        <f>IF($D$37=0,"",IF(D32="[for completion]","",D32/$D$37))</f>
        <v/>
      </c>
      <c r="H32"/>
      <c r="I32" s="83"/>
      <c r="L32" s="103"/>
      <c r="M32" s="92"/>
      <c r="N32" s="92"/>
    </row>
    <row r="33">
      <c r="A33" s="66" t="s">
        <v>790</v>
      </c>
      <c r="B33" s="83"/>
      <c r="C33" s="192"/>
      <c r="D33" s="193"/>
      <c r="E33" s="103"/>
      <c r="F33" s="206" t="str">
        <f>IF($C$37=0,"",IF(C33="[for completion]","",C33/$C$37))</f>
        <v/>
      </c>
      <c r="G33" s="206" t="str">
        <f>IF($D$37=0,"",IF(D33="[for completion]","",D33/$D$37))</f>
        <v/>
      </c>
      <c r="H33"/>
      <c r="I33" s="83"/>
      <c r="L33" s="103"/>
      <c r="M33" s="92"/>
      <c r="N33" s="92"/>
    </row>
    <row r="34">
      <c r="A34" s="66" t="s">
        <v>791</v>
      </c>
      <c r="B34" s="83"/>
      <c r="C34" s="192"/>
      <c r="D34" s="193"/>
      <c r="E34" s="103"/>
      <c r="F34" s="206" t="str">
        <f>IF($C$37=0,"",IF(C34="[for completion]","",C34/$C$37))</f>
        <v/>
      </c>
      <c r="G34" s="206" t="str">
        <f>IF($D$37=0,"",IF(D34="[for completion]","",D34/$D$37))</f>
        <v/>
      </c>
      <c r="H34"/>
      <c r="I34" s="83"/>
      <c r="L34" s="103"/>
      <c r="M34" s="92"/>
      <c r="N34" s="92"/>
    </row>
    <row r="35">
      <c r="A35" s="66" t="s">
        <v>792</v>
      </c>
      <c r="B35" s="83"/>
      <c r="C35" s="192"/>
      <c r="D35" s="193"/>
      <c r="E35" s="103"/>
      <c r="F35" s="206" t="str">
        <f>IF($C$37=0,"",IF(C35="[for completion]","",C35/$C$37))</f>
        <v/>
      </c>
      <c r="G35" s="206" t="str">
        <f>IF($D$37=0,"",IF(D35="[for completion]","",D35/$D$37))</f>
        <v/>
      </c>
      <c r="H35"/>
      <c r="I35" s="83"/>
      <c r="L35" s="103"/>
      <c r="M35" s="92"/>
      <c r="N35" s="92"/>
    </row>
    <row r="36">
      <c r="A36" s="66" t="s">
        <v>793</v>
      </c>
      <c r="B36" s="83"/>
      <c r="C36" s="192"/>
      <c r="D36" s="193"/>
      <c r="E36" s="103"/>
      <c r="F36" s="206" t="str">
        <f>IF($C$37=0,"",IF(C36="[for completion]","",C36/$C$37))</f>
        <v/>
      </c>
      <c r="G36" s="206" t="str">
        <f>IF($D$37=0,"",IF(D36="[for completion]","",D36/$D$37))</f>
        <v/>
      </c>
      <c r="H36"/>
      <c r="I36" s="83"/>
      <c r="L36" s="103"/>
      <c r="M36" s="92"/>
      <c r="N36" s="92"/>
    </row>
    <row r="37">
      <c r="A37" s="66" t="s">
        <v>794</v>
      </c>
      <c r="B37" s="93" t="s">
        <v>99</v>
      </c>
      <c r="C37" s="194">
        <f>SUM(C22:C36)</f>
        <v>0</v>
      </c>
      <c r="D37" s="91">
        <f>SUM(D22:D36)</f>
        <v>0</v>
      </c>
      <c r="E37" s="103"/>
      <c r="F37" s="207">
        <f>SUM(F22:F36)</f>
        <v>0</v>
      </c>
      <c r="G37" s="207">
        <f>SUM(G22:G36)</f>
        <v>0</v>
      </c>
      <c r="H37"/>
      <c r="I37" s="93"/>
      <c r="J37" s="83"/>
      <c r="K37" s="83"/>
      <c r="L37" s="103"/>
      <c r="M37" s="94"/>
      <c r="N37" s="94"/>
    </row>
    <row r="38">
      <c r="A38" s="85"/>
      <c r="B38" s="86" t="s">
        <v>795</v>
      </c>
      <c r="C38" s="85" t="s">
        <v>65</v>
      </c>
      <c r="D38" s="85"/>
      <c r="E38" s="87"/>
      <c r="F38" s="85" t="s">
        <v>775</v>
      </c>
      <c r="G38" s="85"/>
      <c r="H38"/>
      <c r="I38" s="116"/>
      <c r="J38" s="80"/>
      <c r="K38" s="80"/>
      <c r="L38" s="72"/>
      <c r="M38" s="80"/>
      <c r="N38" s="80"/>
    </row>
    <row r="39">
      <c r="A39" s="66" t="s">
        <v>796</v>
      </c>
      <c r="B39" s="83" t="s">
        <v>797</v>
      </c>
      <c r="C39" s="192"/>
      <c r="E39" s="118"/>
      <c r="F39" s="206" t="str">
        <f>IF($C$42=0,"",IF(C39="[for completion]","",C39/$C$42))</f>
        <v/>
      </c>
      <c r="G39" s="91"/>
      <c r="H39"/>
      <c r="I39" s="83"/>
      <c r="L39" s="118"/>
      <c r="M39" s="92"/>
      <c r="N39" s="91"/>
    </row>
    <row r="40">
      <c r="A40" s="66" t="s">
        <v>798</v>
      </c>
      <c r="B40" s="83" t="s">
        <v>799</v>
      </c>
      <c r="C40" s="192"/>
      <c r="E40" s="118"/>
      <c r="F40" s="206" t="str">
        <f>IF($C$42=0,"",IF(C40="[for completion]","",C40/$C$42))</f>
        <v/>
      </c>
      <c r="G40" s="91"/>
      <c r="H40"/>
      <c r="I40" s="83"/>
      <c r="L40" s="118"/>
      <c r="M40" s="92"/>
      <c r="N40" s="91"/>
    </row>
    <row r="41">
      <c r="A41" s="66" t="s">
        <v>800</v>
      </c>
      <c r="B41" s="83" t="s">
        <v>97</v>
      </c>
      <c r="C41" s="192"/>
      <c r="E41" s="103"/>
      <c r="F41" s="206" t="str">
        <f>IF($C$42=0,"",IF(C41="[for completion]","",C41/$C$42))</f>
        <v/>
      </c>
      <c r="G41" s="91"/>
      <c r="H41"/>
      <c r="I41" s="83"/>
      <c r="L41" s="103"/>
      <c r="M41" s="92"/>
      <c r="N41" s="91"/>
    </row>
    <row r="42">
      <c r="A42" s="66" t="s">
        <v>801</v>
      </c>
      <c r="B42" s="93" t="s">
        <v>99</v>
      </c>
      <c r="C42" s="194">
        <f>SUM(C39:C41)</f>
        <v>0</v>
      </c>
      <c r="D42" s="83"/>
      <c r="E42" s="103"/>
      <c r="F42" s="207">
        <f>SUM(F39:F41)</f>
        <v>0</v>
      </c>
      <c r="G42" s="91"/>
      <c r="H42"/>
      <c r="I42" s="83"/>
      <c r="L42" s="103"/>
      <c r="M42" s="92"/>
      <c r="N42" s="91"/>
    </row>
    <row r="43" outlineLevel="1">
      <c r="A43" s="66" t="s">
        <v>802</v>
      </c>
      <c r="B43" s="93"/>
      <c r="C43" s="83"/>
      <c r="D43" s="83"/>
      <c r="E43" s="103"/>
      <c r="F43" s="94"/>
      <c r="G43" s="91"/>
      <c r="H43"/>
      <c r="I43" s="83"/>
      <c r="L43" s="103"/>
      <c r="M43" s="92"/>
      <c r="N43" s="91"/>
    </row>
    <row r="44" outlineLevel="1">
      <c r="A44" s="66" t="s">
        <v>803</v>
      </c>
      <c r="B44" s="93"/>
      <c r="C44" s="83"/>
      <c r="D44" s="83"/>
      <c r="E44" s="103"/>
      <c r="F44" s="94"/>
      <c r="G44" s="91"/>
      <c r="H44"/>
      <c r="I44" s="83"/>
      <c r="L44" s="103"/>
      <c r="M44" s="92"/>
      <c r="N44" s="91"/>
    </row>
    <row r="45" outlineLevel="1">
      <c r="A45" s="66" t="s">
        <v>804</v>
      </c>
      <c r="B45" s="83"/>
      <c r="E45" s="103"/>
      <c r="F45" s="92"/>
      <c r="G45" s="91"/>
      <c r="H45"/>
      <c r="I45" s="83"/>
      <c r="L45" s="103"/>
      <c r="M45" s="92"/>
      <c r="N45" s="91"/>
    </row>
    <row r="46" outlineLevel="1">
      <c r="A46" s="66" t="s">
        <v>805</v>
      </c>
      <c r="B46" s="83"/>
      <c r="E46" s="103"/>
      <c r="F46" s="92"/>
      <c r="G46" s="91"/>
      <c r="H46"/>
      <c r="I46" s="83"/>
      <c r="L46" s="103"/>
      <c r="M46" s="92"/>
      <c r="N46" s="91"/>
    </row>
    <row r="47" outlineLevel="1">
      <c r="A47" s="66" t="s">
        <v>806</v>
      </c>
      <c r="B47" s="83"/>
      <c r="E47" s="103"/>
      <c r="F47" s="92"/>
      <c r="G47" s="91"/>
      <c r="H47"/>
      <c r="I47" s="83"/>
      <c r="L47" s="103"/>
      <c r="M47" s="92"/>
      <c r="N47" s="91"/>
    </row>
    <row r="48" customHeight="1">
      <c r="A48" s="85"/>
      <c r="B48" s="86" t="s">
        <v>469</v>
      </c>
      <c r="C48" s="85" t="s">
        <v>775</v>
      </c>
      <c r="D48" s="85"/>
      <c r="E48" s="87"/>
      <c r="F48" s="88"/>
      <c r="G48" s="88"/>
      <c r="H48"/>
      <c r="I48" s="116"/>
      <c r="J48" s="80"/>
      <c r="K48" s="80"/>
      <c r="L48" s="72"/>
      <c r="M48" s="99"/>
      <c r="N48" s="99"/>
    </row>
    <row r="49">
      <c r="A49" s="66" t="s">
        <v>807</v>
      </c>
      <c r="B49" s="115" t="s">
        <v>471</v>
      </c>
      <c r="C49" s="186">
        <f>SUM(C50:C76)</f>
        <v>0</v>
      </c>
      <c r="G49" s="66"/>
      <c r="H49"/>
      <c r="I49" s="72"/>
      <c r="N49" s="66"/>
    </row>
    <row r="50">
      <c r="A50" s="66" t="s">
        <v>808</v>
      </c>
      <c r="B50" s="66" t="s">
        <v>473</v>
      </c>
      <c r="C50" s="186"/>
      <c r="G50" s="66"/>
      <c r="H50"/>
      <c r="N50" s="66"/>
    </row>
    <row r="51">
      <c r="A51" s="66" t="s">
        <v>809</v>
      </c>
      <c r="B51" s="66" t="s">
        <v>475</v>
      </c>
      <c r="C51" s="186"/>
      <c r="G51" s="66"/>
      <c r="H51"/>
      <c r="N51" s="66"/>
    </row>
    <row r="52">
      <c r="A52" s="66" t="s">
        <v>810</v>
      </c>
      <c r="B52" s="66" t="s">
        <v>477</v>
      </c>
      <c r="C52" s="186"/>
      <c r="G52" s="66"/>
      <c r="H52"/>
      <c r="N52" s="66"/>
    </row>
    <row r="53">
      <c r="A53" s="66" t="s">
        <v>811</v>
      </c>
      <c r="B53" s="66" t="s">
        <v>479</v>
      </c>
      <c r="C53" s="186"/>
      <c r="G53" s="66"/>
      <c r="H53"/>
      <c r="N53" s="66"/>
    </row>
    <row r="54">
      <c r="A54" s="66" t="s">
        <v>812</v>
      </c>
      <c r="B54" s="66" t="s">
        <v>481</v>
      </c>
      <c r="C54" s="186"/>
      <c r="G54" s="66"/>
      <c r="H54"/>
      <c r="N54" s="66"/>
    </row>
    <row r="55">
      <c r="A55" s="66" t="s">
        <v>813</v>
      </c>
      <c r="B55" s="66" t="s">
        <v>2514</v>
      </c>
      <c r="C55" s="186"/>
      <c r="G55" s="66"/>
      <c r="H55"/>
      <c r="N55" s="66"/>
    </row>
    <row r="56">
      <c r="A56" s="66" t="s">
        <v>814</v>
      </c>
      <c r="B56" s="66" t="s">
        <v>484</v>
      </c>
      <c r="C56" s="186"/>
      <c r="G56" s="66"/>
      <c r="H56"/>
      <c r="N56" s="66"/>
    </row>
    <row r="57">
      <c r="A57" s="66" t="s">
        <v>815</v>
      </c>
      <c r="B57" s="66" t="s">
        <v>486</v>
      </c>
      <c r="C57" s="186"/>
      <c r="G57" s="66"/>
      <c r="H57"/>
      <c r="N57" s="66"/>
    </row>
    <row r="58">
      <c r="A58" s="66" t="s">
        <v>816</v>
      </c>
      <c r="B58" s="66" t="s">
        <v>488</v>
      </c>
      <c r="C58" s="186"/>
      <c r="G58" s="66"/>
      <c r="H58"/>
      <c r="N58" s="66"/>
    </row>
    <row r="59">
      <c r="A59" s="66" t="s">
        <v>817</v>
      </c>
      <c r="B59" s="66" t="s">
        <v>490</v>
      </c>
      <c r="C59" s="186"/>
      <c r="G59" s="66"/>
      <c r="H59"/>
      <c r="N59" s="66"/>
    </row>
    <row r="60">
      <c r="A60" s="66" t="s">
        <v>818</v>
      </c>
      <c r="B60" s="66" t="s">
        <v>492</v>
      </c>
      <c r="C60" s="186"/>
      <c r="G60" s="66"/>
      <c r="H60"/>
      <c r="N60" s="66"/>
    </row>
    <row r="61">
      <c r="A61" s="66" t="s">
        <v>819</v>
      </c>
      <c r="B61" s="66" t="s">
        <v>494</v>
      </c>
      <c r="C61" s="186"/>
      <c r="G61" s="66"/>
      <c r="H61"/>
      <c r="N61" s="66"/>
    </row>
    <row r="62">
      <c r="A62" s="66" t="s">
        <v>820</v>
      </c>
      <c r="B62" s="66" t="s">
        <v>496</v>
      </c>
      <c r="C62" s="186"/>
      <c r="G62" s="66"/>
      <c r="H62"/>
      <c r="N62" s="66"/>
    </row>
    <row r="63">
      <c r="A63" s="66" t="s">
        <v>821</v>
      </c>
      <c r="B63" s="66" t="s">
        <v>498</v>
      </c>
      <c r="C63" s="186"/>
      <c r="G63" s="66"/>
      <c r="H63"/>
      <c r="N63" s="66"/>
    </row>
    <row r="64">
      <c r="A64" s="66" t="s">
        <v>822</v>
      </c>
      <c r="B64" s="66" t="s">
        <v>500</v>
      </c>
      <c r="C64" s="186"/>
      <c r="G64" s="66"/>
      <c r="H64"/>
      <c r="N64" s="66"/>
    </row>
    <row r="65">
      <c r="A65" s="66" t="s">
        <v>823</v>
      </c>
      <c r="B65" s="66" t="s">
        <v>3</v>
      </c>
      <c r="C65" s="186"/>
      <c r="G65" s="66"/>
      <c r="H65"/>
      <c r="N65" s="66"/>
    </row>
    <row r="66">
      <c r="A66" s="66" t="s">
        <v>824</v>
      </c>
      <c r="B66" s="66" t="s">
        <v>503</v>
      </c>
      <c r="C66" s="186"/>
      <c r="G66" s="66"/>
      <c r="H66"/>
      <c r="N66" s="66"/>
    </row>
    <row r="67">
      <c r="A67" s="66" t="s">
        <v>825</v>
      </c>
      <c r="B67" s="66" t="s">
        <v>505</v>
      </c>
      <c r="C67" s="186"/>
      <c r="G67" s="66"/>
      <c r="H67"/>
      <c r="N67" s="66"/>
    </row>
    <row r="68">
      <c r="A68" s="66" t="s">
        <v>826</v>
      </c>
      <c r="B68" s="66" t="s">
        <v>507</v>
      </c>
      <c r="C68" s="186"/>
      <c r="G68" s="66"/>
      <c r="H68"/>
      <c r="N68" s="66"/>
    </row>
    <row r="69">
      <c r="A69" s="286" t="s">
        <v>827</v>
      </c>
      <c r="B69" s="66" t="s">
        <v>509</v>
      </c>
      <c r="C69" s="186"/>
      <c r="G69" s="66"/>
      <c r="H69"/>
      <c r="N69" s="66"/>
    </row>
    <row r="70">
      <c r="A70" s="286" t="s">
        <v>828</v>
      </c>
      <c r="B70" s="66" t="s">
        <v>511</v>
      </c>
      <c r="C70" s="186"/>
      <c r="G70" s="66"/>
      <c r="H70"/>
      <c r="N70" s="66"/>
    </row>
    <row r="71">
      <c r="A71" s="286" t="s">
        <v>829</v>
      </c>
      <c r="B71" s="66" t="s">
        <v>513</v>
      </c>
      <c r="C71" s="186"/>
      <c r="G71" s="66"/>
      <c r="H71"/>
      <c r="N71" s="66"/>
    </row>
    <row r="72">
      <c r="A72" s="286" t="s">
        <v>830</v>
      </c>
      <c r="B72" s="66" t="s">
        <v>515</v>
      </c>
      <c r="C72" s="186"/>
      <c r="G72" s="66"/>
      <c r="H72"/>
      <c r="N72" s="66"/>
    </row>
    <row r="73">
      <c r="A73" s="286" t="s">
        <v>831</v>
      </c>
      <c r="B73" s="66" t="s">
        <v>517</v>
      </c>
      <c r="C73" s="186"/>
      <c r="G73" s="66"/>
      <c r="H73"/>
      <c r="N73" s="66"/>
    </row>
    <row r="74">
      <c r="A74" s="286" t="s">
        <v>832</v>
      </c>
      <c r="B74" s="66" t="s">
        <v>519</v>
      </c>
      <c r="C74" s="186"/>
      <c r="G74" s="66"/>
      <c r="H74"/>
      <c r="N74" s="66"/>
    </row>
    <row r="75">
      <c r="A75" s="286" t="s">
        <v>833</v>
      </c>
      <c r="B75" s="66" t="s">
        <v>521</v>
      </c>
      <c r="C75" s="186"/>
      <c r="G75" s="66"/>
      <c r="H75"/>
      <c r="N75" s="66"/>
    </row>
    <row r="76">
      <c r="A76" s="286" t="s">
        <v>834</v>
      </c>
      <c r="B76" s="66" t="s">
        <v>6</v>
      </c>
      <c r="C76" s="186"/>
      <c r="G76" s="66"/>
      <c r="H76"/>
      <c r="N76" s="66"/>
    </row>
    <row r="77">
      <c r="A77" s="286" t="s">
        <v>835</v>
      </c>
      <c r="B77" s="115" t="s">
        <v>269</v>
      </c>
      <c r="C77" s="186">
        <f>SUM(C78:C80)</f>
        <v>0</v>
      </c>
      <c r="G77" s="66"/>
      <c r="H77"/>
      <c r="I77" s="72"/>
      <c r="N77" s="66"/>
    </row>
    <row r="78">
      <c r="A78" s="286" t="s">
        <v>836</v>
      </c>
      <c r="B78" s="66" t="s">
        <v>527</v>
      </c>
      <c r="C78" s="186"/>
      <c r="G78" s="66"/>
      <c r="H78"/>
      <c r="N78" s="66"/>
    </row>
    <row r="79">
      <c r="A79" s="286" t="s">
        <v>837</v>
      </c>
      <c r="B79" s="66" t="s">
        <v>529</v>
      </c>
      <c r="C79" s="186"/>
      <c r="G79" s="66"/>
      <c r="H79"/>
      <c r="N79" s="66"/>
    </row>
    <row r="80">
      <c r="A80" s="286" t="s">
        <v>838</v>
      </c>
      <c r="B80" s="66" t="s">
        <v>2</v>
      </c>
      <c r="C80" s="186"/>
      <c r="G80" s="66"/>
      <c r="H80"/>
      <c r="N80" s="66"/>
    </row>
    <row r="81">
      <c r="A81" s="286" t="s">
        <v>839</v>
      </c>
      <c r="B81" s="115" t="s">
        <v>97</v>
      </c>
      <c r="C81" s="186">
        <f>SUM(C82:C92)</f>
        <v>0</v>
      </c>
      <c r="G81" s="66"/>
      <c r="H81"/>
      <c r="I81" s="72"/>
      <c r="N81" s="66"/>
    </row>
    <row r="82">
      <c r="A82" s="286" t="s">
        <v>840</v>
      </c>
      <c r="B82" s="83" t="s">
        <v>271</v>
      </c>
      <c r="C82" s="186"/>
      <c r="G82" s="66"/>
      <c r="H82"/>
      <c r="I82" s="83"/>
      <c r="N82" s="66"/>
    </row>
    <row r="83">
      <c r="A83" s="286" t="s">
        <v>841</v>
      </c>
      <c r="B83" s="286" t="s">
        <v>524</v>
      </c>
      <c r="C83" s="186"/>
      <c r="D83" s="286"/>
      <c r="E83" s="286"/>
      <c r="F83" s="286"/>
      <c r="G83" s="286"/>
      <c r="H83" s="269"/>
      <c r="I83" s="272"/>
      <c r="J83" s="286"/>
      <c r="K83" s="286"/>
      <c r="L83" s="286"/>
      <c r="M83" s="286"/>
      <c r="N83" s="286"/>
    </row>
    <row r="84">
      <c r="A84" s="286" t="s">
        <v>842</v>
      </c>
      <c r="B84" s="83" t="s">
        <v>273</v>
      </c>
      <c r="C84" s="186"/>
      <c r="G84" s="66"/>
      <c r="H84"/>
      <c r="I84" s="83"/>
      <c r="N84" s="66"/>
    </row>
    <row r="85">
      <c r="A85" s="286" t="s">
        <v>843</v>
      </c>
      <c r="B85" s="83" t="s">
        <v>275</v>
      </c>
      <c r="C85" s="186"/>
      <c r="G85" s="66"/>
      <c r="H85"/>
      <c r="I85" s="83"/>
      <c r="N85" s="66"/>
    </row>
    <row r="86">
      <c r="A86" s="286" t="s">
        <v>844</v>
      </c>
      <c r="B86" s="83" t="s">
        <v>12</v>
      </c>
      <c r="C86" s="186"/>
      <c r="G86" s="66"/>
      <c r="H86"/>
      <c r="I86" s="83"/>
      <c r="N86" s="66"/>
    </row>
    <row r="87">
      <c r="A87" s="286" t="s">
        <v>845</v>
      </c>
      <c r="B87" s="83" t="s">
        <v>278</v>
      </c>
      <c r="C87" s="186"/>
      <c r="G87" s="66"/>
      <c r="H87"/>
      <c r="I87" s="83"/>
      <c r="N87" s="66"/>
    </row>
    <row r="88">
      <c r="A88" s="286" t="s">
        <v>846</v>
      </c>
      <c r="B88" s="83" t="s">
        <v>280</v>
      </c>
      <c r="C88" s="186"/>
      <c r="G88" s="66"/>
      <c r="H88"/>
      <c r="I88" s="83"/>
      <c r="N88" s="66"/>
    </row>
    <row r="89">
      <c r="A89" s="286" t="s">
        <v>847</v>
      </c>
      <c r="B89" s="83" t="s">
        <v>282</v>
      </c>
      <c r="C89" s="186"/>
      <c r="G89" s="66"/>
      <c r="H89"/>
      <c r="I89" s="83"/>
      <c r="N89" s="66"/>
    </row>
    <row r="90">
      <c r="A90" s="286" t="s">
        <v>848</v>
      </c>
      <c r="B90" s="83" t="s">
        <v>284</v>
      </c>
      <c r="C90" s="186"/>
      <c r="G90" s="66"/>
      <c r="H90"/>
      <c r="I90" s="83"/>
      <c r="N90" s="66"/>
    </row>
    <row r="91">
      <c r="A91" s="286" t="s">
        <v>849</v>
      </c>
      <c r="B91" s="83" t="s">
        <v>286</v>
      </c>
      <c r="C91" s="186"/>
      <c r="G91" s="66"/>
      <c r="H91"/>
      <c r="I91" s="83"/>
      <c r="N91" s="66"/>
    </row>
    <row r="92">
      <c r="A92" s="286" t="s">
        <v>850</v>
      </c>
      <c r="B92" s="83" t="s">
        <v>97</v>
      </c>
      <c r="C92" s="186"/>
      <c r="G92" s="66"/>
      <c r="H92"/>
      <c r="I92" s="83"/>
      <c r="N92" s="66"/>
    </row>
    <row r="93" outlineLevel="1">
      <c r="A93" s="66" t="s">
        <v>851</v>
      </c>
      <c r="B93" s="95" t="s">
        <v>101</v>
      </c>
      <c r="C93" s="186"/>
      <c r="G93" s="66"/>
      <c r="H93"/>
      <c r="I93" s="83"/>
      <c r="N93" s="66"/>
    </row>
    <row r="94" outlineLevel="1">
      <c r="A94" s="66" t="s">
        <v>852</v>
      </c>
      <c r="B94" s="95" t="s">
        <v>101</v>
      </c>
      <c r="C94" s="186"/>
      <c r="G94" s="66"/>
      <c r="H94"/>
      <c r="I94" s="83"/>
      <c r="N94" s="66"/>
    </row>
    <row r="95" outlineLevel="1">
      <c r="A95" s="66" t="s">
        <v>853</v>
      </c>
      <c r="B95" s="95" t="s">
        <v>101</v>
      </c>
      <c r="C95" s="186"/>
      <c r="G95" s="66"/>
      <c r="H95"/>
      <c r="I95" s="83"/>
      <c r="N95" s="66"/>
    </row>
    <row r="96" outlineLevel="1">
      <c r="A96" s="66" t="s">
        <v>854</v>
      </c>
      <c r="B96" s="95" t="s">
        <v>101</v>
      </c>
      <c r="C96" s="186"/>
      <c r="G96" s="66"/>
      <c r="H96"/>
      <c r="I96" s="83"/>
      <c r="N96" s="66"/>
    </row>
    <row r="97" outlineLevel="1">
      <c r="A97" s="66" t="s">
        <v>855</v>
      </c>
      <c r="B97" s="95" t="s">
        <v>101</v>
      </c>
      <c r="C97" s="186"/>
      <c r="G97" s="66"/>
      <c r="H97"/>
      <c r="I97" s="83"/>
      <c r="N97" s="66"/>
    </row>
    <row r="98" outlineLevel="1">
      <c r="A98" s="66" t="s">
        <v>856</v>
      </c>
      <c r="B98" s="95" t="s">
        <v>101</v>
      </c>
      <c r="C98" s="186"/>
      <c r="G98" s="66"/>
      <c r="H98"/>
      <c r="I98" s="83"/>
      <c r="N98" s="66"/>
    </row>
    <row r="99" outlineLevel="1">
      <c r="A99" s="66" t="s">
        <v>857</v>
      </c>
      <c r="B99" s="95" t="s">
        <v>101</v>
      </c>
      <c r="C99" s="186"/>
      <c r="G99" s="66"/>
      <c r="H99"/>
      <c r="I99" s="83"/>
      <c r="N99" s="66"/>
    </row>
    <row r="100" outlineLevel="1">
      <c r="A100" s="66" t="s">
        <v>858</v>
      </c>
      <c r="B100" s="95" t="s">
        <v>101</v>
      </c>
      <c r="C100" s="186"/>
      <c r="G100" s="66"/>
      <c r="H100"/>
      <c r="I100" s="83"/>
      <c r="N100" s="66"/>
    </row>
    <row r="101" outlineLevel="1">
      <c r="A101" s="66" t="s">
        <v>859</v>
      </c>
      <c r="B101" s="95" t="s">
        <v>101</v>
      </c>
      <c r="C101" s="186"/>
      <c r="G101" s="66"/>
      <c r="H101"/>
      <c r="I101" s="83"/>
      <c r="N101" s="66"/>
    </row>
    <row r="102" outlineLevel="1">
      <c r="A102" s="66" t="s">
        <v>860</v>
      </c>
      <c r="B102" s="95" t="s">
        <v>101</v>
      </c>
      <c r="C102" s="186"/>
      <c r="G102" s="66"/>
      <c r="H102"/>
      <c r="I102" s="83"/>
      <c r="N102" s="66"/>
    </row>
    <row r="103" customHeight="1">
      <c r="A103" s="85"/>
      <c r="B103" s="200" t="s">
        <v>1519</v>
      </c>
      <c r="C103" s="187" t="s">
        <v>775</v>
      </c>
      <c r="D103" s="85"/>
      <c r="E103" s="87"/>
      <c r="F103" s="85"/>
      <c r="G103" s="88"/>
      <c r="H103"/>
      <c r="I103" s="116"/>
      <c r="J103" s="80"/>
      <c r="K103" s="80"/>
      <c r="L103" s="72"/>
      <c r="M103" s="80"/>
      <c r="N103" s="99"/>
    </row>
    <row r="104">
      <c r="A104" s="66" t="s">
        <v>861</v>
      </c>
      <c r="B104" s="83"/>
      <c r="C104" s="186"/>
      <c r="G104" s="66"/>
      <c r="H104"/>
      <c r="I104" s="83"/>
      <c r="N104" s="66"/>
    </row>
    <row r="105">
      <c r="A105" s="66" t="s">
        <v>862</v>
      </c>
      <c r="B105" s="83"/>
      <c r="C105" s="186"/>
      <c r="G105" s="66"/>
      <c r="H105"/>
      <c r="I105" s="83"/>
      <c r="N105" s="66"/>
    </row>
    <row r="106">
      <c r="A106" s="66" t="s">
        <v>863</v>
      </c>
      <c r="B106" s="83"/>
      <c r="C106" s="186"/>
      <c r="G106" s="66"/>
      <c r="H106"/>
      <c r="I106" s="83"/>
      <c r="N106" s="66"/>
    </row>
    <row r="107">
      <c r="A107" s="66" t="s">
        <v>864</v>
      </c>
      <c r="B107" s="83"/>
      <c r="C107" s="186"/>
      <c r="G107" s="66"/>
      <c r="H107"/>
      <c r="I107" s="83"/>
      <c r="N107" s="66"/>
    </row>
    <row r="108">
      <c r="A108" s="66" t="s">
        <v>865</v>
      </c>
      <c r="B108" s="83"/>
      <c r="C108" s="186"/>
      <c r="G108" s="66"/>
      <c r="H108"/>
      <c r="I108" s="83"/>
      <c r="N108" s="66"/>
    </row>
    <row r="109">
      <c r="A109" s="66" t="s">
        <v>866</v>
      </c>
      <c r="B109" s="83"/>
      <c r="C109" s="186"/>
      <c r="G109" s="66"/>
      <c r="H109"/>
      <c r="I109" s="83"/>
      <c r="N109" s="66"/>
    </row>
    <row r="110">
      <c r="A110" s="66" t="s">
        <v>867</v>
      </c>
      <c r="B110" s="83"/>
      <c r="C110" s="186"/>
      <c r="G110" s="66"/>
      <c r="H110"/>
      <c r="I110" s="83"/>
      <c r="N110" s="66"/>
    </row>
    <row r="111">
      <c r="A111" s="66" t="s">
        <v>868</v>
      </c>
      <c r="B111" s="83"/>
      <c r="C111" s="186"/>
      <c r="G111" s="66"/>
      <c r="H111"/>
      <c r="I111" s="83"/>
      <c r="N111" s="66"/>
    </row>
    <row r="112">
      <c r="A112" s="66" t="s">
        <v>869</v>
      </c>
      <c r="B112" s="83"/>
      <c r="C112" s="186"/>
      <c r="G112" s="66"/>
      <c r="H112"/>
      <c r="I112" s="83"/>
      <c r="N112" s="66"/>
    </row>
    <row r="113">
      <c r="A113" s="66" t="s">
        <v>870</v>
      </c>
      <c r="B113" s="83"/>
      <c r="C113" s="186"/>
      <c r="G113" s="66"/>
      <c r="H113"/>
      <c r="I113" s="83"/>
      <c r="N113" s="66"/>
    </row>
    <row r="114">
      <c r="A114" s="66" t="s">
        <v>871</v>
      </c>
      <c r="B114" s="83"/>
      <c r="C114" s="186"/>
      <c r="G114" s="66"/>
      <c r="H114"/>
      <c r="I114" s="83"/>
      <c r="N114" s="66"/>
    </row>
    <row r="115">
      <c r="A115" s="66" t="s">
        <v>872</v>
      </c>
      <c r="B115" s="83"/>
      <c r="C115" s="186"/>
      <c r="G115" s="66"/>
      <c r="H115"/>
      <c r="I115" s="83"/>
      <c r="N115" s="66"/>
    </row>
    <row r="116">
      <c r="A116" s="66" t="s">
        <v>873</v>
      </c>
      <c r="B116" s="83"/>
      <c r="C116" s="186"/>
      <c r="G116" s="66"/>
      <c r="H116"/>
      <c r="I116" s="83"/>
      <c r="N116" s="66"/>
    </row>
    <row r="117">
      <c r="A117" s="66" t="s">
        <v>874</v>
      </c>
      <c r="B117" s="83"/>
      <c r="C117" s="186"/>
      <c r="G117" s="66"/>
      <c r="H117"/>
      <c r="I117" s="83"/>
      <c r="N117" s="66"/>
    </row>
    <row r="118">
      <c r="A118" s="66" t="s">
        <v>875</v>
      </c>
      <c r="B118" s="83"/>
      <c r="C118" s="186"/>
      <c r="G118" s="66"/>
      <c r="H118"/>
      <c r="I118" s="83"/>
      <c r="N118" s="66"/>
    </row>
    <row r="119">
      <c r="A119" s="66" t="s">
        <v>876</v>
      </c>
      <c r="B119" s="83"/>
      <c r="C119" s="186"/>
      <c r="G119" s="66"/>
      <c r="H119"/>
      <c r="I119" s="83"/>
      <c r="N119" s="66"/>
    </row>
    <row r="120">
      <c r="A120" s="66" t="s">
        <v>877</v>
      </c>
      <c r="B120" s="83"/>
      <c r="C120" s="186"/>
      <c r="G120" s="66"/>
      <c r="H120"/>
      <c r="I120" s="83"/>
      <c r="N120" s="66"/>
    </row>
    <row r="121">
      <c r="A121" s="66" t="s">
        <v>878</v>
      </c>
      <c r="B121" s="83"/>
      <c r="C121" s="186"/>
      <c r="G121" s="66"/>
      <c r="H121"/>
      <c r="I121" s="83"/>
      <c r="N121" s="66"/>
    </row>
    <row r="122">
      <c r="A122" s="66" t="s">
        <v>879</v>
      </c>
      <c r="B122" s="83"/>
      <c r="C122" s="186"/>
      <c r="G122" s="66"/>
      <c r="H122"/>
      <c r="I122" s="83"/>
      <c r="N122" s="66"/>
    </row>
    <row r="123">
      <c r="A123" s="66" t="s">
        <v>880</v>
      </c>
      <c r="B123" s="83"/>
      <c r="C123" s="186"/>
      <c r="G123" s="66"/>
      <c r="H123"/>
      <c r="I123" s="83"/>
      <c r="N123" s="66"/>
    </row>
    <row r="124">
      <c r="A124" s="66" t="s">
        <v>881</v>
      </c>
      <c r="B124" s="83"/>
      <c r="C124" s="186"/>
      <c r="G124" s="66"/>
      <c r="H124"/>
      <c r="I124" s="83"/>
      <c r="N124" s="66"/>
    </row>
    <row r="125">
      <c r="A125" s="66" t="s">
        <v>882</v>
      </c>
      <c r="B125" s="83"/>
      <c r="C125" s="186"/>
      <c r="G125" s="66"/>
      <c r="H125"/>
      <c r="I125" s="83"/>
      <c r="N125" s="66"/>
    </row>
    <row r="126">
      <c r="A126" s="66" t="s">
        <v>883</v>
      </c>
      <c r="B126" s="83"/>
      <c r="C126" s="186"/>
      <c r="G126" s="66"/>
      <c r="H126"/>
      <c r="I126" s="83"/>
      <c r="N126" s="66"/>
    </row>
    <row r="127">
      <c r="A127" s="66" t="s">
        <v>884</v>
      </c>
      <c r="B127" s="83"/>
      <c r="C127" s="186"/>
      <c r="G127" s="66"/>
      <c r="H127"/>
      <c r="I127" s="83"/>
      <c r="N127" s="66"/>
    </row>
    <row r="128">
      <c r="A128" s="66" t="s">
        <v>885</v>
      </c>
      <c r="B128" s="83"/>
      <c r="G128" s="66"/>
      <c r="H128"/>
      <c r="I128" s="83"/>
      <c r="N128" s="66"/>
    </row>
    <row r="129">
      <c r="A129" s="85"/>
      <c r="B129" s="86" t="s">
        <v>583</v>
      </c>
      <c r="C129" s="85" t="s">
        <v>775</v>
      </c>
      <c r="D129" s="85"/>
      <c r="E129" s="85"/>
      <c r="F129" s="88"/>
      <c r="G129" s="88"/>
      <c r="H129"/>
      <c r="I129" s="116"/>
      <c r="J129" s="80"/>
      <c r="K129" s="80"/>
      <c r="L129" s="80"/>
      <c r="M129" s="99"/>
      <c r="N129" s="99"/>
    </row>
    <row r="130">
      <c r="A130" s="66" t="s">
        <v>886</v>
      </c>
      <c r="B130" s="66" t="s">
        <v>585</v>
      </c>
      <c r="C130" s="186"/>
      <c r="D130"/>
      <c r="E130"/>
      <c r="F130"/>
      <c r="G130"/>
      <c r="H130"/>
      <c r="K130" s="108"/>
      <c r="L130" s="108"/>
      <c r="M130" s="108"/>
      <c r="N130" s="108"/>
    </row>
    <row r="131">
      <c r="A131" s="66" t="s">
        <v>887</v>
      </c>
      <c r="B131" s="66" t="s">
        <v>587</v>
      </c>
      <c r="C131" s="186"/>
      <c r="D131"/>
      <c r="E131"/>
      <c r="F131"/>
      <c r="G131"/>
      <c r="H131"/>
      <c r="K131" s="108"/>
      <c r="L131" s="108"/>
      <c r="M131" s="108"/>
      <c r="N131" s="108"/>
    </row>
    <row r="132">
      <c r="A132" s="66" t="s">
        <v>888</v>
      </c>
      <c r="B132" s="66" t="s">
        <v>97</v>
      </c>
      <c r="C132" s="186"/>
      <c r="D132"/>
      <c r="E132"/>
      <c r="F132"/>
      <c r="G132"/>
      <c r="H132"/>
      <c r="K132" s="108"/>
      <c r="L132" s="108"/>
      <c r="M132" s="108"/>
      <c r="N132" s="108"/>
    </row>
    <row r="133" outlineLevel="1">
      <c r="A133" s="66" t="s">
        <v>889</v>
      </c>
      <c r="C133" s="186"/>
      <c r="D133"/>
      <c r="E133"/>
      <c r="F133"/>
      <c r="G133"/>
      <c r="H133"/>
      <c r="K133" s="108"/>
      <c r="L133" s="108"/>
      <c r="M133" s="108"/>
      <c r="N133" s="108"/>
    </row>
    <row r="134" outlineLevel="1">
      <c r="A134" s="66" t="s">
        <v>890</v>
      </c>
      <c r="C134" s="186"/>
      <c r="D134"/>
      <c r="E134"/>
      <c r="F134"/>
      <c r="G134"/>
      <c r="H134"/>
      <c r="K134" s="108"/>
      <c r="L134" s="108"/>
      <c r="M134" s="108"/>
      <c r="N134" s="108"/>
    </row>
    <row r="135" outlineLevel="1">
      <c r="A135" s="66" t="s">
        <v>891</v>
      </c>
      <c r="C135" s="186"/>
      <c r="D135"/>
      <c r="E135"/>
      <c r="F135"/>
      <c r="G135"/>
      <c r="H135"/>
      <c r="K135" s="108"/>
      <c r="L135" s="108"/>
      <c r="M135" s="108"/>
      <c r="N135" s="108"/>
    </row>
    <row r="136" outlineLevel="1">
      <c r="A136" s="66" t="s">
        <v>892</v>
      </c>
      <c r="C136" s="186"/>
      <c r="D136"/>
      <c r="E136"/>
      <c r="F136"/>
      <c r="G136"/>
      <c r="H136"/>
      <c r="K136" s="108"/>
      <c r="L136" s="108"/>
      <c r="M136" s="108"/>
      <c r="N136" s="108"/>
    </row>
    <row r="137">
      <c r="A137" s="85"/>
      <c r="B137" s="86" t="s">
        <v>595</v>
      </c>
      <c r="C137" s="85" t="s">
        <v>775</v>
      </c>
      <c r="D137" s="85"/>
      <c r="E137" s="85"/>
      <c r="F137" s="88"/>
      <c r="G137" s="88"/>
      <c r="H137"/>
      <c r="I137" s="116"/>
      <c r="J137" s="80"/>
      <c r="K137" s="80"/>
      <c r="L137" s="80"/>
      <c r="M137" s="99"/>
      <c r="N137" s="99"/>
    </row>
    <row r="138">
      <c r="A138" s="66" t="s">
        <v>893</v>
      </c>
      <c r="B138" s="66" t="s">
        <v>597</v>
      </c>
      <c r="C138" s="186"/>
      <c r="D138" s="118"/>
      <c r="E138" s="118"/>
      <c r="F138" s="103"/>
      <c r="G138" s="91"/>
      <c r="H138"/>
      <c r="K138" s="118"/>
      <c r="L138" s="118"/>
      <c r="M138" s="103"/>
      <c r="N138" s="91"/>
    </row>
    <row r="139">
      <c r="A139" s="66" t="s">
        <v>894</v>
      </c>
      <c r="B139" s="66" t="s">
        <v>599</v>
      </c>
      <c r="C139" s="186"/>
      <c r="D139" s="118"/>
      <c r="E139" s="118"/>
      <c r="F139" s="103"/>
      <c r="G139" s="91"/>
      <c r="H139"/>
      <c r="K139" s="118"/>
      <c r="L139" s="118"/>
      <c r="M139" s="103"/>
      <c r="N139" s="91"/>
    </row>
    <row r="140">
      <c r="A140" s="66" t="s">
        <v>895</v>
      </c>
      <c r="B140" s="66" t="s">
        <v>97</v>
      </c>
      <c r="C140" s="186"/>
      <c r="D140" s="118"/>
      <c r="E140" s="118"/>
      <c r="F140" s="103"/>
      <c r="G140" s="91"/>
      <c r="H140"/>
      <c r="K140" s="118"/>
      <c r="L140" s="118"/>
      <c r="M140" s="103"/>
      <c r="N140" s="91"/>
    </row>
    <row r="141" outlineLevel="1">
      <c r="A141" s="66" t="s">
        <v>896</v>
      </c>
      <c r="C141" s="186"/>
      <c r="D141" s="118"/>
      <c r="E141" s="118"/>
      <c r="F141" s="103"/>
      <c r="G141" s="91"/>
      <c r="H141"/>
      <c r="K141" s="118"/>
      <c r="L141" s="118"/>
      <c r="M141" s="103"/>
      <c r="N141" s="91"/>
    </row>
    <row r="142" outlineLevel="1">
      <c r="A142" s="66" t="s">
        <v>897</v>
      </c>
      <c r="C142" s="186"/>
      <c r="D142" s="118"/>
      <c r="E142" s="118"/>
      <c r="F142" s="103"/>
      <c r="G142" s="91"/>
      <c r="H142"/>
      <c r="K142" s="118"/>
      <c r="L142" s="118"/>
      <c r="M142" s="103"/>
      <c r="N142" s="91"/>
    </row>
    <row r="143" outlineLevel="1">
      <c r="A143" s="66" t="s">
        <v>898</v>
      </c>
      <c r="C143" s="186"/>
      <c r="D143" s="118"/>
      <c r="E143" s="118"/>
      <c r="F143" s="103"/>
      <c r="G143" s="91"/>
      <c r="H143"/>
      <c r="K143" s="118"/>
      <c r="L143" s="118"/>
      <c r="M143" s="103"/>
      <c r="N143" s="91"/>
    </row>
    <row r="144" outlineLevel="1">
      <c r="A144" s="66" t="s">
        <v>899</v>
      </c>
      <c r="C144" s="186"/>
      <c r="D144" s="118"/>
      <c r="E144" s="118"/>
      <c r="F144" s="103"/>
      <c r="G144" s="91"/>
      <c r="H144"/>
      <c r="K144" s="118"/>
      <c r="L144" s="118"/>
      <c r="M144" s="103"/>
      <c r="N144" s="91"/>
    </row>
    <row r="145" outlineLevel="1">
      <c r="A145" s="66" t="s">
        <v>900</v>
      </c>
      <c r="C145" s="186"/>
      <c r="D145" s="118"/>
      <c r="E145" s="118"/>
      <c r="F145" s="103"/>
      <c r="G145" s="91"/>
      <c r="H145"/>
      <c r="K145" s="118"/>
      <c r="L145" s="118"/>
      <c r="M145" s="103"/>
      <c r="N145" s="91"/>
    </row>
    <row r="146" outlineLevel="1">
      <c r="A146" s="66" t="s">
        <v>901</v>
      </c>
      <c r="C146" s="186"/>
      <c r="D146" s="118"/>
      <c r="E146" s="118"/>
      <c r="F146" s="103"/>
      <c r="G146" s="91"/>
      <c r="H146"/>
      <c r="K146" s="118"/>
      <c r="L146" s="118"/>
      <c r="M146" s="103"/>
      <c r="N146" s="91"/>
    </row>
    <row r="147">
      <c r="A147" s="85"/>
      <c r="B147" s="86" t="s">
        <v>902</v>
      </c>
      <c r="C147" s="85" t="s">
        <v>65</v>
      </c>
      <c r="D147" s="85"/>
      <c r="E147" s="85"/>
      <c r="F147" s="85" t="s">
        <v>775</v>
      </c>
      <c r="G147" s="88"/>
      <c r="H147"/>
      <c r="I147" s="116"/>
      <c r="J147" s="80"/>
      <c r="K147" s="80"/>
      <c r="L147" s="80"/>
      <c r="M147" s="80"/>
      <c r="N147" s="99"/>
    </row>
    <row r="148">
      <c r="A148" s="66" t="s">
        <v>903</v>
      </c>
      <c r="B148" s="83" t="s">
        <v>904</v>
      </c>
      <c r="C148" s="192"/>
      <c r="D148" s="118"/>
      <c r="E148" s="118"/>
      <c r="F148" s="206" t="str">
        <f>IF($C$152=0,"",IF(C148="[for completion]","",C148/$C$152))</f>
        <v/>
      </c>
      <c r="G148" s="91"/>
      <c r="H148"/>
      <c r="I148" s="83"/>
      <c r="K148" s="118"/>
      <c r="L148" s="118"/>
      <c r="M148" s="92"/>
      <c r="N148" s="91"/>
    </row>
    <row r="149">
      <c r="A149" s="66" t="s">
        <v>905</v>
      </c>
      <c r="B149" s="83" t="s">
        <v>906</v>
      </c>
      <c r="C149" s="192"/>
      <c r="D149" s="118"/>
      <c r="E149" s="118"/>
      <c r="F149" s="206" t="str">
        <f>IF($C$152=0,"",IF(C149="[for completion]","",C149/$C$152))</f>
        <v/>
      </c>
      <c r="G149" s="91"/>
      <c r="H149"/>
      <c r="I149" s="83"/>
      <c r="K149" s="118"/>
      <c r="L149" s="118"/>
      <c r="M149" s="92"/>
      <c r="N149" s="91"/>
    </row>
    <row r="150">
      <c r="A150" s="66" t="s">
        <v>907</v>
      </c>
      <c r="B150" s="83" t="s">
        <v>908</v>
      </c>
      <c r="C150" s="192"/>
      <c r="D150" s="118"/>
      <c r="E150" s="118"/>
      <c r="F150" s="206" t="str">
        <f>IF($C$152=0,"",IF(C150="[for completion]","",C150/$C$152))</f>
        <v/>
      </c>
      <c r="G150" s="91"/>
      <c r="H150"/>
      <c r="I150" s="83"/>
      <c r="K150" s="118"/>
      <c r="L150" s="118"/>
      <c r="M150" s="92"/>
      <c r="N150" s="91"/>
    </row>
    <row r="151" customHeight="1">
      <c r="A151" s="66" t="s">
        <v>909</v>
      </c>
      <c r="B151" s="83" t="s">
        <v>910</v>
      </c>
      <c r="C151" s="192"/>
      <c r="D151" s="118"/>
      <c r="E151" s="118"/>
      <c r="F151" s="206" t="str">
        <f>IF($C$152=0,"",IF(C151="[for completion]","",C151/$C$152))</f>
        <v/>
      </c>
      <c r="G151" s="91"/>
      <c r="H151"/>
      <c r="I151" s="83"/>
      <c r="K151" s="118"/>
      <c r="L151" s="118"/>
      <c r="M151" s="92"/>
      <c r="N151" s="91"/>
    </row>
    <row r="152" customHeight="1">
      <c r="A152" s="66" t="s">
        <v>911</v>
      </c>
      <c r="B152" s="93" t="s">
        <v>99</v>
      </c>
      <c r="C152" s="194">
        <f>SUM(C148:C151)</f>
        <v>0</v>
      </c>
      <c r="D152" s="118"/>
      <c r="E152" s="118"/>
      <c r="F152" s="186">
        <f>SUM(F148:F151)</f>
        <v>0</v>
      </c>
      <c r="G152" s="91"/>
      <c r="H152"/>
      <c r="I152" s="83"/>
      <c r="K152" s="118"/>
      <c r="L152" s="118"/>
      <c r="M152" s="92"/>
      <c r="N152" s="91"/>
    </row>
    <row r="153" customHeight="1" outlineLevel="1">
      <c r="A153" s="66" t="s">
        <v>912</v>
      </c>
      <c r="B153" s="95" t="s">
        <v>913</v>
      </c>
      <c r="D153" s="118"/>
      <c r="E153" s="118"/>
      <c r="F153" s="206" t="str">
        <f>IF($C$152=0,"",IF(C153="[for completion]","",C153/$C$152))</f>
        <v/>
      </c>
      <c r="G153" s="91"/>
      <c r="H153"/>
      <c r="I153" s="83"/>
      <c r="K153" s="118"/>
      <c r="L153" s="118"/>
      <c r="M153" s="92"/>
      <c r="N153" s="91"/>
    </row>
    <row r="154" customHeight="1" outlineLevel="1">
      <c r="A154" s="66" t="s">
        <v>914</v>
      </c>
      <c r="B154" s="95" t="s">
        <v>915</v>
      </c>
      <c r="D154" s="118"/>
      <c r="E154" s="118"/>
      <c r="F154" s="206" t="str">
        <f>IF($C$152=0,"",IF(C154="[for completion]","",C154/$C$152))</f>
        <v/>
      </c>
      <c r="G154" s="91"/>
      <c r="H154"/>
      <c r="I154" s="83"/>
      <c r="K154" s="118"/>
      <c r="L154" s="118"/>
      <c r="M154" s="92"/>
      <c r="N154" s="91"/>
    </row>
    <row r="155" customHeight="1" outlineLevel="1">
      <c r="A155" s="66" t="s">
        <v>916</v>
      </c>
      <c r="B155" s="95" t="s">
        <v>917</v>
      </c>
      <c r="D155" s="118"/>
      <c r="E155" s="118"/>
      <c r="F155" s="206" t="str">
        <f>IF($C$152=0,"",IF(C155="[for completion]","",C155/$C$152))</f>
        <v/>
      </c>
      <c r="G155" s="91"/>
      <c r="H155"/>
      <c r="I155" s="83"/>
      <c r="K155" s="118"/>
      <c r="L155" s="118"/>
      <c r="M155" s="92"/>
      <c r="N155" s="91"/>
    </row>
    <row r="156" customHeight="1" outlineLevel="1">
      <c r="A156" s="66" t="s">
        <v>918</v>
      </c>
      <c r="B156" s="95" t="s">
        <v>919</v>
      </c>
      <c r="D156" s="118"/>
      <c r="E156" s="118"/>
      <c r="F156" s="206" t="str">
        <f>IF($C$152=0,"",IF(C156="[for completion]","",C156/$C$152))</f>
        <v/>
      </c>
      <c r="G156" s="91"/>
      <c r="H156"/>
      <c r="I156" s="83"/>
      <c r="K156" s="118"/>
      <c r="L156" s="118"/>
      <c r="M156" s="92"/>
      <c r="N156" s="91"/>
    </row>
    <row r="157" customHeight="1" outlineLevel="1">
      <c r="A157" s="66" t="s">
        <v>920</v>
      </c>
      <c r="B157" s="95" t="s">
        <v>921</v>
      </c>
      <c r="D157" s="118"/>
      <c r="E157" s="118"/>
      <c r="F157" s="206" t="str">
        <f>IF($C$152=0,"",IF(C157="[for completion]","",C157/$C$152))</f>
        <v/>
      </c>
      <c r="G157" s="91"/>
      <c r="H157"/>
      <c r="I157" s="83"/>
      <c r="K157" s="118"/>
      <c r="L157" s="118"/>
      <c r="M157" s="92"/>
      <c r="N157" s="91"/>
    </row>
    <row r="158" customHeight="1" outlineLevel="1">
      <c r="A158" s="66" t="s">
        <v>922</v>
      </c>
      <c r="B158" s="95" t="s">
        <v>923</v>
      </c>
      <c r="D158" s="118"/>
      <c r="E158" s="118"/>
      <c r="F158" s="206" t="str">
        <f>IF($C$152=0,"",IF(C158="[for completion]","",C158/$C$152))</f>
        <v/>
      </c>
      <c r="G158" s="91"/>
      <c r="H158"/>
      <c r="I158" s="83"/>
      <c r="K158" s="118"/>
      <c r="L158" s="118"/>
      <c r="M158" s="92"/>
      <c r="N158" s="91"/>
    </row>
    <row r="159" customHeight="1" outlineLevel="1">
      <c r="A159" s="66" t="s">
        <v>924</v>
      </c>
      <c r="B159" s="95" t="s">
        <v>925</v>
      </c>
      <c r="D159" s="118"/>
      <c r="E159" s="118"/>
      <c r="F159" s="206" t="str">
        <f>IF($C$152=0,"",IF(C159="[for completion]","",C159/$C$152))</f>
        <v/>
      </c>
      <c r="G159" s="91"/>
      <c r="H159"/>
      <c r="I159" s="83"/>
      <c r="K159" s="118"/>
      <c r="L159" s="118"/>
      <c r="M159" s="92"/>
      <c r="N159" s="91"/>
    </row>
    <row r="160" customHeight="1" outlineLevel="1">
      <c r="A160" s="66" t="s">
        <v>926</v>
      </c>
      <c r="B160" s="95"/>
      <c r="D160" s="118"/>
      <c r="E160" s="118"/>
      <c r="F160" s="92"/>
      <c r="G160" s="91"/>
      <c r="H160"/>
      <c r="I160" s="83"/>
      <c r="K160" s="118"/>
      <c r="L160" s="118"/>
      <c r="M160" s="92"/>
      <c r="N160" s="91"/>
    </row>
    <row r="161" customHeight="1" outlineLevel="1">
      <c r="A161" s="66" t="s">
        <v>927</v>
      </c>
      <c r="B161" s="95"/>
      <c r="D161" s="118"/>
      <c r="E161" s="118"/>
      <c r="F161" s="92"/>
      <c r="G161" s="91"/>
      <c r="H161"/>
      <c r="I161" s="83"/>
      <c r="K161" s="118"/>
      <c r="L161" s="118"/>
      <c r="M161" s="92"/>
      <c r="N161" s="91"/>
    </row>
    <row r="162" customHeight="1" outlineLevel="1">
      <c r="A162" s="66" t="s">
        <v>928</v>
      </c>
      <c r="B162" s="95"/>
      <c r="D162" s="118"/>
      <c r="E162" s="118"/>
      <c r="F162" s="92"/>
      <c r="G162" s="91"/>
      <c r="H162"/>
      <c r="I162" s="83"/>
      <c r="K162" s="118"/>
      <c r="L162" s="118"/>
      <c r="M162" s="92"/>
      <c r="N162" s="91"/>
    </row>
    <row r="163" customHeight="1" outlineLevel="1">
      <c r="A163" s="66" t="s">
        <v>929</v>
      </c>
      <c r="B163" s="95"/>
      <c r="D163" s="118"/>
      <c r="E163" s="118"/>
      <c r="F163" s="92"/>
      <c r="G163" s="91"/>
      <c r="H163"/>
      <c r="I163" s="83"/>
      <c r="K163" s="118"/>
      <c r="L163" s="118"/>
      <c r="M163" s="92"/>
      <c r="N163" s="91"/>
    </row>
    <row r="164" customHeight="1" outlineLevel="1">
      <c r="A164" s="66" t="s">
        <v>930</v>
      </c>
      <c r="B164" s="83"/>
      <c r="D164" s="118"/>
      <c r="E164" s="118"/>
      <c r="F164" s="92"/>
      <c r="G164" s="91"/>
      <c r="H164"/>
      <c r="I164" s="83"/>
      <c r="K164" s="118"/>
      <c r="L164" s="118"/>
      <c r="M164" s="92"/>
      <c r="N164" s="91"/>
    </row>
    <row r="165" outlineLevel="1">
      <c r="A165" s="66" t="s">
        <v>931</v>
      </c>
      <c r="B165" s="96"/>
      <c r="C165" s="96"/>
      <c r="D165" s="96"/>
      <c r="E165" s="96"/>
      <c r="F165" s="92"/>
      <c r="G165" s="91"/>
      <c r="H165"/>
      <c r="I165" s="93"/>
      <c r="J165" s="83"/>
      <c r="K165" s="118"/>
      <c r="L165" s="118"/>
      <c r="M165" s="103"/>
      <c r="N165" s="91"/>
    </row>
    <row r="166" customHeight="1">
      <c r="A166" s="85"/>
      <c r="B166" s="86" t="s">
        <v>932</v>
      </c>
      <c r="C166" s="85"/>
      <c r="D166" s="85"/>
      <c r="E166" s="85"/>
      <c r="F166" s="88"/>
      <c r="G166" s="88"/>
      <c r="H166"/>
      <c r="I166" s="116"/>
      <c r="J166" s="80"/>
      <c r="K166" s="80"/>
      <c r="L166" s="80"/>
      <c r="M166" s="99"/>
      <c r="N166" s="99"/>
    </row>
    <row r="167">
      <c r="A167" s="66" t="s">
        <v>933</v>
      </c>
      <c r="B167" s="66" t="s">
        <v>624</v>
      </c>
      <c r="C167" s="186"/>
      <c r="D167"/>
      <c r="E167" s="64"/>
      <c r="F167" s="64"/>
      <c r="G167"/>
      <c r="H167"/>
      <c r="K167" s="108"/>
      <c r="L167" s="64"/>
      <c r="M167" s="64"/>
      <c r="N167" s="108"/>
    </row>
    <row r="168" outlineLevel="1">
      <c r="A168" s="66" t="s">
        <v>934</v>
      </c>
      <c r="D168"/>
      <c r="E168" s="64"/>
      <c r="F168" s="64"/>
      <c r="G168"/>
      <c r="H168"/>
      <c r="K168" s="108"/>
      <c r="L168" s="64"/>
      <c r="M168" s="64"/>
      <c r="N168" s="108"/>
    </row>
    <row r="169" outlineLevel="1">
      <c r="A169" s="66" t="s">
        <v>935</v>
      </c>
      <c r="D169"/>
      <c r="E169" s="64"/>
      <c r="F169" s="64"/>
      <c r="G169"/>
      <c r="H169"/>
      <c r="K169" s="108"/>
      <c r="L169" s="64"/>
      <c r="M169" s="64"/>
      <c r="N169" s="108"/>
    </row>
    <row r="170" outlineLevel="1">
      <c r="A170" s="66" t="s">
        <v>936</v>
      </c>
      <c r="D170"/>
      <c r="E170" s="64"/>
      <c r="F170" s="64"/>
      <c r="G170"/>
      <c r="H170"/>
      <c r="K170" s="108"/>
      <c r="L170" s="64"/>
      <c r="M170" s="64"/>
      <c r="N170" s="108"/>
    </row>
    <row r="171" outlineLevel="1">
      <c r="A171" s="66" t="s">
        <v>937</v>
      </c>
      <c r="D171"/>
      <c r="E171" s="64"/>
      <c r="F171" s="64"/>
      <c r="G171"/>
      <c r="H171"/>
      <c r="K171" s="108"/>
      <c r="L171" s="64"/>
      <c r="M171" s="64"/>
      <c r="N171" s="108"/>
    </row>
    <row r="172">
      <c r="A172" s="85"/>
      <c r="B172" s="86" t="s">
        <v>938</v>
      </c>
      <c r="C172" s="85" t="s">
        <v>775</v>
      </c>
      <c r="D172" s="85"/>
      <c r="E172" s="85"/>
      <c r="F172" s="88"/>
      <c r="G172" s="88"/>
      <c r="H172"/>
      <c r="I172" s="116"/>
      <c r="J172" s="80"/>
      <c r="K172" s="80"/>
      <c r="L172" s="80"/>
      <c r="M172" s="99"/>
      <c r="N172" s="99"/>
    </row>
    <row r="173" customHeight="1">
      <c r="A173" s="66" t="s">
        <v>939</v>
      </c>
      <c r="B173" s="66" t="s">
        <v>940</v>
      </c>
      <c r="C173" s="186"/>
      <c r="D173"/>
      <c r="E173"/>
      <c r="F173"/>
      <c r="G173"/>
      <c r="H173"/>
      <c r="K173" s="108"/>
      <c r="L173" s="108"/>
      <c r="M173" s="108"/>
      <c r="N173" s="108"/>
    </row>
    <row r="174" outlineLevel="1">
      <c r="A174" s="66" t="s">
        <v>941</v>
      </c>
      <c r="D174"/>
      <c r="E174"/>
      <c r="F174"/>
      <c r="G174"/>
      <c r="H174"/>
      <c r="K174" s="108"/>
      <c r="L174" s="108"/>
      <c r="M174" s="108"/>
      <c r="N174" s="108"/>
    </row>
    <row r="175" outlineLevel="1">
      <c r="A175" s="66" t="s">
        <v>942</v>
      </c>
      <c r="D175"/>
      <c r="E175"/>
      <c r="F175"/>
      <c r="G175"/>
      <c r="H175"/>
      <c r="K175" s="108"/>
      <c r="L175" s="108"/>
      <c r="M175" s="108"/>
      <c r="N175" s="108"/>
    </row>
    <row r="176" outlineLevel="1">
      <c r="A176" s="66" t="s">
        <v>943</v>
      </c>
      <c r="D176"/>
      <c r="E176"/>
      <c r="F176"/>
      <c r="G176"/>
      <c r="H176"/>
      <c r="K176" s="108"/>
      <c r="L176" s="108"/>
      <c r="M176" s="108"/>
      <c r="N176" s="108"/>
    </row>
    <row r="177" outlineLevel="1">
      <c r="A177" s="66" t="s">
        <v>944</v>
      </c>
      <c r="D177"/>
      <c r="E177"/>
      <c r="F177"/>
      <c r="G177"/>
      <c r="H177"/>
      <c r="K177" s="108"/>
      <c r="L177" s="108"/>
      <c r="M177" s="108"/>
      <c r="N177" s="108"/>
    </row>
    <row r="178" outlineLevel="1">
      <c r="A178" s="66" t="s">
        <v>945</v>
      </c>
    </row>
    <row r="179" outlineLevel="1">
      <c r="A179" s="66" t="s">
        <v>946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947</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948</v>
      </c>
      <c r="C5" s="70"/>
      <c r="E5" s="72"/>
      <c r="F5" s="72"/>
    </row>
    <row r="6" ht="15.75" thickBot="1">
      <c r="B6" s="120" t="s">
        <v>949</v>
      </c>
    </row>
    <row r="7">
      <c r="B7" s="76"/>
    </row>
    <row r="8" ht="37.5">
      <c r="A8" s="77" t="s">
        <v>33</v>
      </c>
      <c r="B8" s="77" t="s">
        <v>949</v>
      </c>
      <c r="C8" s="78"/>
      <c r="D8" s="78"/>
      <c r="E8" s="78"/>
      <c r="F8" s="78"/>
      <c r="G8" s="79"/>
    </row>
    <row r="9" customHeight="1">
      <c r="A9" s="85"/>
      <c r="B9" s="86" t="s">
        <v>763</v>
      </c>
      <c r="C9" s="85" t="s">
        <v>950</v>
      </c>
      <c r="D9" s="85"/>
      <c r="E9" s="87"/>
      <c r="F9" s="85"/>
      <c r="G9" s="88"/>
    </row>
    <row r="10">
      <c r="A10" s="66" t="s">
        <v>951</v>
      </c>
      <c r="B10" s="66" t="s">
        <v>952</v>
      </c>
      <c r="C10" s="193"/>
    </row>
    <row r="11" outlineLevel="1">
      <c r="A11" s="66" t="s">
        <v>953</v>
      </c>
      <c r="B11" s="81" t="s">
        <v>453</v>
      </c>
      <c r="C11" s="193"/>
    </row>
    <row r="12" outlineLevel="1">
      <c r="A12" s="66" t="s">
        <v>954</v>
      </c>
      <c r="B12" s="81" t="s">
        <v>455</v>
      </c>
      <c r="C12" s="193"/>
    </row>
    <row r="13" outlineLevel="1">
      <c r="A13" s="66" t="s">
        <v>955</v>
      </c>
      <c r="B13" s="81"/>
    </row>
    <row r="14" outlineLevel="1">
      <c r="A14" s="66" t="s">
        <v>956</v>
      </c>
      <c r="B14" s="81"/>
    </row>
    <row r="15" outlineLevel="1">
      <c r="A15" s="66" t="s">
        <v>957</v>
      </c>
      <c r="B15" s="81"/>
    </row>
    <row r="16" outlineLevel="1">
      <c r="A16" s="66" t="s">
        <v>958</v>
      </c>
      <c r="B16" s="81"/>
    </row>
    <row r="17" customHeight="1">
      <c r="A17" s="85"/>
      <c r="B17" s="86" t="s">
        <v>959</v>
      </c>
      <c r="C17" s="85" t="s">
        <v>960</v>
      </c>
      <c r="D17" s="85"/>
      <c r="E17" s="87"/>
      <c r="F17" s="88"/>
      <c r="G17" s="88"/>
    </row>
    <row r="18">
      <c r="A18" s="66" t="s">
        <v>961</v>
      </c>
      <c r="B18" s="66" t="s">
        <v>462</v>
      </c>
      <c r="C18" s="186"/>
    </row>
    <row r="19" outlineLevel="1">
      <c r="A19" s="66" t="s">
        <v>962</v>
      </c>
      <c r="C19" s="186"/>
    </row>
    <row r="20" outlineLevel="1">
      <c r="A20" s="66" t="s">
        <v>963</v>
      </c>
      <c r="C20" s="186"/>
    </row>
    <row r="21" outlineLevel="1">
      <c r="A21" s="66" t="s">
        <v>964</v>
      </c>
      <c r="C21" s="186"/>
    </row>
    <row r="22" outlineLevel="1">
      <c r="A22" s="66" t="s">
        <v>965</v>
      </c>
      <c r="C22" s="186"/>
    </row>
    <row r="23" outlineLevel="1">
      <c r="A23" s="66" t="s">
        <v>966</v>
      </c>
      <c r="C23" s="186"/>
    </row>
    <row r="24" outlineLevel="1">
      <c r="A24" s="66" t="s">
        <v>967</v>
      </c>
      <c r="C24" s="186"/>
    </row>
    <row r="25" customHeight="1">
      <c r="A25" s="85"/>
      <c r="B25" s="86" t="s">
        <v>968</v>
      </c>
      <c r="C25" s="85" t="s">
        <v>960</v>
      </c>
      <c r="D25" s="85"/>
      <c r="E25" s="87"/>
      <c r="F25" s="88"/>
      <c r="G25" s="88"/>
    </row>
    <row r="26">
      <c r="A26" s="66" t="s">
        <v>969</v>
      </c>
      <c r="B26" s="115" t="s">
        <v>471</v>
      </c>
      <c r="C26" s="186">
        <f>SUM(C27:C53)</f>
        <v>0</v>
      </c>
      <c r="D26" s="115"/>
      <c r="F26" s="115"/>
      <c r="G26" s="66"/>
    </row>
    <row r="27">
      <c r="A27" s="66" t="s">
        <v>970</v>
      </c>
      <c r="B27" s="66" t="s">
        <v>473</v>
      </c>
      <c r="C27" s="186"/>
      <c r="D27" s="115"/>
      <c r="F27" s="115"/>
      <c r="G27" s="66"/>
    </row>
    <row r="28">
      <c r="A28" s="66" t="s">
        <v>971</v>
      </c>
      <c r="B28" s="66" t="s">
        <v>475</v>
      </c>
      <c r="C28" s="186"/>
      <c r="D28" s="115"/>
      <c r="F28" s="115"/>
      <c r="G28" s="66"/>
    </row>
    <row r="29">
      <c r="A29" s="66" t="s">
        <v>972</v>
      </c>
      <c r="B29" s="66" t="s">
        <v>477</v>
      </c>
      <c r="C29" s="186"/>
      <c r="D29" s="115"/>
      <c r="F29" s="115"/>
      <c r="G29" s="66"/>
    </row>
    <row r="30">
      <c r="A30" s="66" t="s">
        <v>973</v>
      </c>
      <c r="B30" s="66" t="s">
        <v>479</v>
      </c>
      <c r="C30" s="186"/>
      <c r="D30" s="115"/>
      <c r="F30" s="115"/>
      <c r="G30" s="66"/>
    </row>
    <row r="31">
      <c r="A31" s="66" t="s">
        <v>974</v>
      </c>
      <c r="B31" s="66" t="s">
        <v>481</v>
      </c>
      <c r="C31" s="186"/>
      <c r="D31" s="115"/>
      <c r="F31" s="115"/>
      <c r="G31" s="66"/>
    </row>
    <row r="32">
      <c r="A32" s="66" t="s">
        <v>975</v>
      </c>
      <c r="B32" s="66" t="s">
        <v>2514</v>
      </c>
      <c r="C32" s="186"/>
      <c r="D32" s="115"/>
      <c r="F32" s="115"/>
      <c r="G32" s="66"/>
    </row>
    <row r="33">
      <c r="A33" s="66" t="s">
        <v>976</v>
      </c>
      <c r="B33" s="66" t="s">
        <v>484</v>
      </c>
      <c r="C33" s="186"/>
      <c r="D33" s="115"/>
      <c r="F33" s="115"/>
      <c r="G33" s="66"/>
    </row>
    <row r="34">
      <c r="A34" s="66" t="s">
        <v>977</v>
      </c>
      <c r="B34" s="66" t="s">
        <v>486</v>
      </c>
      <c r="C34" s="186"/>
      <c r="D34" s="115"/>
      <c r="F34" s="115"/>
      <c r="G34" s="66"/>
    </row>
    <row r="35">
      <c r="A35" s="66" t="s">
        <v>978</v>
      </c>
      <c r="B35" s="66" t="s">
        <v>488</v>
      </c>
      <c r="C35" s="186"/>
      <c r="D35" s="115"/>
      <c r="F35" s="115"/>
      <c r="G35" s="66"/>
    </row>
    <row r="36">
      <c r="A36" s="66" t="s">
        <v>979</v>
      </c>
      <c r="B36" s="66" t="s">
        <v>490</v>
      </c>
      <c r="C36" s="186"/>
      <c r="D36" s="115"/>
      <c r="F36" s="115"/>
      <c r="G36" s="66"/>
    </row>
    <row r="37">
      <c r="A37" s="66" t="s">
        <v>980</v>
      </c>
      <c r="B37" s="66" t="s">
        <v>492</v>
      </c>
      <c r="C37" s="186"/>
      <c r="D37" s="115"/>
      <c r="F37" s="115"/>
      <c r="G37" s="66"/>
    </row>
    <row r="38">
      <c r="A38" s="66" t="s">
        <v>981</v>
      </c>
      <c r="B38" s="66" t="s">
        <v>494</v>
      </c>
      <c r="C38" s="186"/>
      <c r="D38" s="115"/>
      <c r="F38" s="115"/>
      <c r="G38" s="66"/>
    </row>
    <row r="39">
      <c r="A39" s="66" t="s">
        <v>982</v>
      </c>
      <c r="B39" s="66" t="s">
        <v>496</v>
      </c>
      <c r="C39" s="186"/>
      <c r="D39" s="115"/>
      <c r="F39" s="115"/>
      <c r="G39" s="66"/>
    </row>
    <row r="40">
      <c r="A40" s="66" t="s">
        <v>983</v>
      </c>
      <c r="B40" s="66" t="s">
        <v>498</v>
      </c>
      <c r="C40" s="186"/>
      <c r="D40" s="115"/>
      <c r="F40" s="115"/>
      <c r="G40" s="66"/>
    </row>
    <row r="41">
      <c r="A41" s="66" t="s">
        <v>984</v>
      </c>
      <c r="B41" s="66" t="s">
        <v>500</v>
      </c>
      <c r="C41" s="186"/>
      <c r="D41" s="115"/>
      <c r="F41" s="115"/>
      <c r="G41" s="66"/>
    </row>
    <row r="42">
      <c r="A42" s="66" t="s">
        <v>985</v>
      </c>
      <c r="B42" s="66" t="s">
        <v>3</v>
      </c>
      <c r="C42" s="186"/>
      <c r="D42" s="115"/>
      <c r="F42" s="115"/>
      <c r="G42" s="66"/>
    </row>
    <row r="43">
      <c r="A43" s="66" t="s">
        <v>986</v>
      </c>
      <c r="B43" s="66" t="s">
        <v>503</v>
      </c>
      <c r="C43" s="186"/>
      <c r="D43" s="115"/>
      <c r="F43" s="115"/>
      <c r="G43" s="66"/>
    </row>
    <row r="44">
      <c r="A44" s="66" t="s">
        <v>987</v>
      </c>
      <c r="B44" s="66" t="s">
        <v>505</v>
      </c>
      <c r="C44" s="186"/>
      <c r="D44" s="115"/>
      <c r="F44" s="115"/>
      <c r="G44" s="66"/>
    </row>
    <row r="45">
      <c r="A45" s="66" t="s">
        <v>988</v>
      </c>
      <c r="B45" s="66" t="s">
        <v>507</v>
      </c>
      <c r="C45" s="186"/>
      <c r="D45" s="115"/>
      <c r="F45" s="115"/>
      <c r="G45" s="66"/>
    </row>
    <row r="46">
      <c r="A46" s="66" t="s">
        <v>989</v>
      </c>
      <c r="B46" s="66" t="s">
        <v>509</v>
      </c>
      <c r="C46" s="186"/>
      <c r="D46" s="115"/>
      <c r="F46" s="115"/>
      <c r="G46" s="66"/>
    </row>
    <row r="47">
      <c r="A47" s="66" t="s">
        <v>990</v>
      </c>
      <c r="B47" s="66" t="s">
        <v>511</v>
      </c>
      <c r="C47" s="186"/>
      <c r="D47" s="115"/>
      <c r="F47" s="115"/>
      <c r="G47" s="66"/>
    </row>
    <row r="48">
      <c r="A48" s="66" t="s">
        <v>991</v>
      </c>
      <c r="B48" s="66" t="s">
        <v>513</v>
      </c>
      <c r="C48" s="186"/>
      <c r="D48" s="115"/>
      <c r="F48" s="115"/>
      <c r="G48" s="66"/>
    </row>
    <row r="49">
      <c r="A49" s="66" t="s">
        <v>992</v>
      </c>
      <c r="B49" s="66" t="s">
        <v>515</v>
      </c>
      <c r="C49" s="186"/>
      <c r="D49" s="115"/>
      <c r="F49" s="115"/>
      <c r="G49" s="66"/>
    </row>
    <row r="50">
      <c r="A50" s="66" t="s">
        <v>993</v>
      </c>
      <c r="B50" s="66" t="s">
        <v>517</v>
      </c>
      <c r="C50" s="186"/>
      <c r="D50" s="115"/>
      <c r="F50" s="115"/>
      <c r="G50" s="66"/>
    </row>
    <row r="51">
      <c r="A51" s="66" t="s">
        <v>994</v>
      </c>
      <c r="B51" s="66" t="s">
        <v>519</v>
      </c>
      <c r="C51" s="186"/>
      <c r="D51" s="115"/>
      <c r="F51" s="115"/>
      <c r="G51" s="66"/>
    </row>
    <row r="52">
      <c r="A52" s="66" t="s">
        <v>995</v>
      </c>
      <c r="B52" s="66" t="s">
        <v>521</v>
      </c>
      <c r="C52" s="186"/>
      <c r="D52" s="115"/>
      <c r="F52" s="115"/>
      <c r="G52" s="66"/>
    </row>
    <row r="53">
      <c r="A53" s="66" t="s">
        <v>996</v>
      </c>
      <c r="B53" s="66" t="s">
        <v>6</v>
      </c>
      <c r="C53" s="186"/>
      <c r="D53" s="115"/>
      <c r="F53" s="115"/>
      <c r="G53" s="66"/>
    </row>
    <row r="54">
      <c r="A54" s="286" t="s">
        <v>997</v>
      </c>
      <c r="B54" s="115" t="s">
        <v>269</v>
      </c>
      <c r="C54" s="188">
        <f>SUM(C55:C57)</f>
        <v>0</v>
      </c>
      <c r="D54" s="115"/>
      <c r="F54" s="115"/>
      <c r="G54" s="66"/>
    </row>
    <row r="55">
      <c r="A55" s="286" t="s">
        <v>998</v>
      </c>
      <c r="B55" s="66" t="s">
        <v>527</v>
      </c>
      <c r="C55" s="186"/>
      <c r="D55" s="115"/>
      <c r="F55" s="115"/>
      <c r="G55" s="66"/>
    </row>
    <row r="56">
      <c r="A56" s="286" t="s">
        <v>999</v>
      </c>
      <c r="B56" s="66" t="s">
        <v>529</v>
      </c>
      <c r="C56" s="186"/>
      <c r="D56" s="115"/>
      <c r="F56" s="115"/>
      <c r="G56" s="66"/>
    </row>
    <row r="57">
      <c r="A57" s="286" t="s">
        <v>1000</v>
      </c>
      <c r="B57" s="66" t="s">
        <v>2</v>
      </c>
      <c r="C57" s="186"/>
      <c r="D57" s="115"/>
      <c r="F57" s="115"/>
      <c r="G57" s="66"/>
    </row>
    <row r="58">
      <c r="A58" s="286" t="s">
        <v>1001</v>
      </c>
      <c r="B58" s="115" t="s">
        <v>97</v>
      </c>
      <c r="C58" s="188">
        <f>SUM(C59:C69)</f>
        <v>0</v>
      </c>
      <c r="D58" s="115"/>
      <c r="F58" s="115"/>
      <c r="G58" s="66"/>
    </row>
    <row r="59">
      <c r="A59" s="286" t="s">
        <v>1002</v>
      </c>
      <c r="B59" s="83" t="s">
        <v>271</v>
      </c>
      <c r="C59" s="186"/>
      <c r="D59" s="115"/>
      <c r="F59" s="115"/>
      <c r="G59" s="66"/>
    </row>
    <row r="60">
      <c r="A60" s="286" t="s">
        <v>1003</v>
      </c>
      <c r="B60" s="286" t="s">
        <v>524</v>
      </c>
      <c r="C60" s="186"/>
      <c r="D60" s="115"/>
      <c r="E60" s="286"/>
      <c r="F60" s="115"/>
      <c r="G60" s="286"/>
    </row>
    <row r="61">
      <c r="A61" s="286" t="s">
        <v>1004</v>
      </c>
      <c r="B61" s="83" t="s">
        <v>273</v>
      </c>
      <c r="C61" s="186"/>
      <c r="D61" s="115"/>
      <c r="F61" s="115"/>
      <c r="G61" s="66"/>
    </row>
    <row r="62">
      <c r="A62" s="286" t="s">
        <v>1005</v>
      </c>
      <c r="B62" s="83" t="s">
        <v>275</v>
      </c>
      <c r="C62" s="186"/>
      <c r="D62" s="115"/>
      <c r="F62" s="115"/>
      <c r="G62" s="66"/>
    </row>
    <row r="63">
      <c r="A63" s="286" t="s">
        <v>1006</v>
      </c>
      <c r="B63" s="83" t="s">
        <v>12</v>
      </c>
      <c r="C63" s="186"/>
      <c r="D63" s="115"/>
      <c r="F63" s="115"/>
      <c r="G63" s="66"/>
    </row>
    <row r="64">
      <c r="A64" s="286" t="s">
        <v>1007</v>
      </c>
      <c r="B64" s="83" t="s">
        <v>278</v>
      </c>
      <c r="C64" s="186"/>
      <c r="D64" s="115"/>
      <c r="F64" s="115"/>
      <c r="G64" s="66"/>
    </row>
    <row r="65">
      <c r="A65" s="286" t="s">
        <v>1008</v>
      </c>
      <c r="B65" s="83" t="s">
        <v>280</v>
      </c>
      <c r="C65" s="186"/>
      <c r="D65" s="115"/>
      <c r="F65" s="115"/>
      <c r="G65" s="66"/>
    </row>
    <row r="66">
      <c r="A66" s="286" t="s">
        <v>1009</v>
      </c>
      <c r="B66" s="83" t="s">
        <v>282</v>
      </c>
      <c r="C66" s="186"/>
      <c r="D66" s="115"/>
      <c r="F66" s="115"/>
      <c r="G66" s="66"/>
    </row>
    <row r="67">
      <c r="A67" s="286" t="s">
        <v>1010</v>
      </c>
      <c r="B67" s="83" t="s">
        <v>284</v>
      </c>
      <c r="C67" s="186"/>
      <c r="D67" s="115"/>
      <c r="F67" s="115"/>
      <c r="G67" s="66"/>
    </row>
    <row r="68">
      <c r="A68" s="286" t="s">
        <v>1011</v>
      </c>
      <c r="B68" s="83" t="s">
        <v>286</v>
      </c>
      <c r="C68" s="186"/>
      <c r="D68" s="115"/>
      <c r="F68" s="115"/>
      <c r="G68" s="66"/>
    </row>
    <row r="69">
      <c r="A69" s="286" t="s">
        <v>1012</v>
      </c>
      <c r="B69" s="83" t="s">
        <v>97</v>
      </c>
      <c r="C69" s="186"/>
      <c r="D69" s="115"/>
      <c r="F69" s="115"/>
      <c r="G69" s="66"/>
    </row>
    <row r="70" outlineLevel="1">
      <c r="A70" s="66" t="s">
        <v>1013</v>
      </c>
      <c r="B70" s="95" t="s">
        <v>101</v>
      </c>
      <c r="C70" s="186"/>
      <c r="G70" s="66"/>
    </row>
    <row r="71" outlineLevel="1">
      <c r="A71" s="66" t="s">
        <v>1014</v>
      </c>
      <c r="B71" s="95" t="s">
        <v>101</v>
      </c>
      <c r="C71" s="186"/>
      <c r="G71" s="66"/>
    </row>
    <row r="72" outlineLevel="1">
      <c r="A72" s="66" t="s">
        <v>1015</v>
      </c>
      <c r="B72" s="95" t="s">
        <v>101</v>
      </c>
      <c r="C72" s="186"/>
      <c r="G72" s="66"/>
    </row>
    <row r="73" outlineLevel="1">
      <c r="A73" s="66" t="s">
        <v>1016</v>
      </c>
      <c r="B73" s="95" t="s">
        <v>101</v>
      </c>
      <c r="C73" s="186"/>
      <c r="G73" s="66"/>
    </row>
    <row r="74" outlineLevel="1">
      <c r="A74" s="66" t="s">
        <v>1017</v>
      </c>
      <c r="B74" s="95" t="s">
        <v>101</v>
      </c>
      <c r="C74" s="186"/>
      <c r="G74" s="66"/>
    </row>
    <row r="75" outlineLevel="1">
      <c r="A75" s="66" t="s">
        <v>1018</v>
      </c>
      <c r="B75" s="95" t="s">
        <v>101</v>
      </c>
      <c r="C75" s="186"/>
      <c r="G75" s="66"/>
    </row>
    <row r="76" outlineLevel="1">
      <c r="A76" s="66" t="s">
        <v>1019</v>
      </c>
      <c r="B76" s="95" t="s">
        <v>101</v>
      </c>
      <c r="C76" s="186"/>
      <c r="G76" s="66"/>
    </row>
    <row r="77" outlineLevel="1">
      <c r="A77" s="66" t="s">
        <v>1020</v>
      </c>
      <c r="B77" s="95" t="s">
        <v>101</v>
      </c>
      <c r="C77" s="186"/>
      <c r="G77" s="66"/>
    </row>
    <row r="78" outlineLevel="1">
      <c r="A78" s="66" t="s">
        <v>1021</v>
      </c>
      <c r="B78" s="95" t="s">
        <v>101</v>
      </c>
      <c r="C78" s="186"/>
      <c r="G78" s="66"/>
    </row>
    <row r="79" outlineLevel="1">
      <c r="A79" s="66" t="s">
        <v>1022</v>
      </c>
      <c r="B79" s="95" t="s">
        <v>101</v>
      </c>
      <c r="C79" s="186"/>
      <c r="G79" s="66"/>
    </row>
    <row r="80" customHeight="1">
      <c r="A80" s="85"/>
      <c r="B80" s="86" t="s">
        <v>1023</v>
      </c>
      <c r="C80" s="85" t="s">
        <v>960</v>
      </c>
      <c r="D80" s="85"/>
      <c r="E80" s="87"/>
      <c r="F80" s="88"/>
      <c r="G80" s="88"/>
    </row>
    <row r="81">
      <c r="A81" s="66" t="s">
        <v>1024</v>
      </c>
      <c r="B81" s="66" t="s">
        <v>585</v>
      </c>
      <c r="C81" s="186"/>
      <c r="E81" s="64"/>
    </row>
    <row r="82">
      <c r="A82" s="66" t="s">
        <v>1025</v>
      </c>
      <c r="B82" s="66" t="s">
        <v>587</v>
      </c>
      <c r="C82" s="186"/>
      <c r="E82" s="64"/>
    </row>
    <row r="83">
      <c r="A83" s="66" t="s">
        <v>1026</v>
      </c>
      <c r="B83" s="66" t="s">
        <v>97</v>
      </c>
      <c r="C83" s="186"/>
      <c r="E83" s="64"/>
    </row>
    <row r="84" outlineLevel="1">
      <c r="A84" s="66" t="s">
        <v>1027</v>
      </c>
      <c r="C84" s="186"/>
      <c r="E84" s="64"/>
    </row>
    <row r="85" outlineLevel="1">
      <c r="A85" s="66" t="s">
        <v>1028</v>
      </c>
      <c r="C85" s="186"/>
      <c r="E85" s="64"/>
    </row>
    <row r="86" outlineLevel="1">
      <c r="A86" s="66" t="s">
        <v>1029</v>
      </c>
      <c r="C86" s="186"/>
      <c r="E86" s="64"/>
    </row>
    <row r="87" outlineLevel="1">
      <c r="A87" s="66" t="s">
        <v>1030</v>
      </c>
      <c r="C87" s="186"/>
      <c r="E87" s="64"/>
    </row>
    <row r="88" outlineLevel="1">
      <c r="A88" s="66" t="s">
        <v>1031</v>
      </c>
      <c r="C88" s="186"/>
      <c r="E88" s="64"/>
    </row>
    <row r="89" outlineLevel="1">
      <c r="A89" s="66" t="s">
        <v>1032</v>
      </c>
      <c r="C89" s="186"/>
      <c r="E89" s="64"/>
    </row>
    <row r="90" customHeight="1">
      <c r="A90" s="85"/>
      <c r="B90" s="86" t="s">
        <v>1033</v>
      </c>
      <c r="C90" s="85" t="s">
        <v>960</v>
      </c>
      <c r="D90" s="85"/>
      <c r="E90" s="87"/>
      <c r="F90" s="88"/>
      <c r="G90" s="88"/>
    </row>
    <row r="91">
      <c r="A91" s="66" t="s">
        <v>1034</v>
      </c>
      <c r="C91" s="186"/>
      <c r="E91" s="64"/>
    </row>
    <row r="92">
      <c r="A92" s="66" t="s">
        <v>1035</v>
      </c>
      <c r="C92" s="186"/>
      <c r="E92" s="64"/>
    </row>
    <row r="93">
      <c r="A93" s="66" t="s">
        <v>1036</v>
      </c>
      <c r="C93" s="186"/>
      <c r="E93" s="64"/>
    </row>
    <row r="94" outlineLevel="1">
      <c r="A94" s="66" t="s">
        <v>1037</v>
      </c>
      <c r="C94" s="186"/>
      <c r="E94" s="64"/>
    </row>
    <row r="95" outlineLevel="1">
      <c r="A95" s="66" t="s">
        <v>1038</v>
      </c>
      <c r="C95" s="186"/>
      <c r="E95" s="64"/>
    </row>
    <row r="96" outlineLevel="1">
      <c r="A96" s="66" t="s">
        <v>1039</v>
      </c>
      <c r="C96" s="186"/>
      <c r="E96" s="64"/>
    </row>
    <row r="97" outlineLevel="1">
      <c r="A97" s="66" t="s">
        <v>1040</v>
      </c>
      <c r="C97" s="186"/>
      <c r="E97" s="64"/>
    </row>
    <row r="98" outlineLevel="1">
      <c r="A98" s="66" t="s">
        <v>1041</v>
      </c>
      <c r="C98" s="186"/>
      <c r="E98" s="64"/>
    </row>
    <row r="99" outlineLevel="1">
      <c r="A99" s="66" t="s">
        <v>1042</v>
      </c>
      <c r="C99" s="186"/>
      <c r="E99" s="64"/>
    </row>
    <row r="100" customHeight="1">
      <c r="A100" s="85"/>
      <c r="B100" s="86" t="s">
        <v>1043</v>
      </c>
      <c r="C100" s="85" t="s">
        <v>960</v>
      </c>
      <c r="D100" s="85"/>
      <c r="E100" s="87"/>
      <c r="F100" s="88"/>
      <c r="G100" s="88"/>
    </row>
    <row r="101">
      <c r="A101" s="66" t="s">
        <v>1044</v>
      </c>
      <c r="B101" s="62" t="s">
        <v>609</v>
      </c>
      <c r="C101" s="186"/>
      <c r="E101" s="64"/>
    </row>
    <row r="102">
      <c r="A102" s="66" t="s">
        <v>1045</v>
      </c>
      <c r="B102" s="62" t="s">
        <v>611</v>
      </c>
      <c r="C102" s="186"/>
      <c r="E102" s="64"/>
    </row>
    <row r="103">
      <c r="A103" s="66" t="s">
        <v>1046</v>
      </c>
      <c r="B103" s="62" t="s">
        <v>613</v>
      </c>
      <c r="C103" s="186"/>
    </row>
    <row r="104">
      <c r="A104" s="66" t="s">
        <v>1047</v>
      </c>
      <c r="B104" s="62" t="s">
        <v>615</v>
      </c>
      <c r="C104" s="186"/>
    </row>
    <row r="105">
      <c r="A105" s="66" t="s">
        <v>1048</v>
      </c>
      <c r="B105" s="62" t="s">
        <v>617</v>
      </c>
      <c r="C105" s="186"/>
    </row>
    <row r="106" outlineLevel="1">
      <c r="A106" s="66" t="s">
        <v>1049</v>
      </c>
      <c r="B106" s="62"/>
      <c r="C106" s="186"/>
    </row>
    <row r="107" outlineLevel="1">
      <c r="A107" s="66" t="s">
        <v>1050</v>
      </c>
      <c r="B107" s="62"/>
      <c r="C107" s="186"/>
    </row>
    <row r="108" outlineLevel="1">
      <c r="A108" s="66" t="s">
        <v>1051</v>
      </c>
      <c r="B108" s="62"/>
      <c r="C108" s="186"/>
    </row>
    <row r="109" outlineLevel="1">
      <c r="A109" s="66" t="s">
        <v>1052</v>
      </c>
      <c r="B109" s="62"/>
      <c r="C109" s="186"/>
    </row>
    <row r="110" customHeight="1">
      <c r="A110" s="85"/>
      <c r="B110" s="86" t="s">
        <v>1053</v>
      </c>
      <c r="C110" s="85" t="s">
        <v>960</v>
      </c>
      <c r="D110" s="85"/>
      <c r="E110" s="87"/>
      <c r="F110" s="88"/>
      <c r="G110" s="88"/>
    </row>
    <row r="111">
      <c r="A111" s="66" t="s">
        <v>1054</v>
      </c>
      <c r="B111" s="66" t="s">
        <v>624</v>
      </c>
      <c r="C111" s="186"/>
      <c r="E111" s="64"/>
    </row>
    <row r="112" outlineLevel="1">
      <c r="A112" s="66" t="s">
        <v>1055</v>
      </c>
      <c r="C112" s="186"/>
      <c r="E112" s="64"/>
    </row>
    <row r="113" outlineLevel="1">
      <c r="A113" s="66" t="s">
        <v>1056</v>
      </c>
      <c r="C113" s="186"/>
      <c r="E113" s="64"/>
    </row>
    <row r="114" outlineLevel="1">
      <c r="A114" s="66" t="s">
        <v>1057</v>
      </c>
      <c r="C114" s="186"/>
      <c r="E114" s="64"/>
    </row>
    <row r="115" outlineLevel="1">
      <c r="A115" s="66" t="s">
        <v>1058</v>
      </c>
      <c r="C115" s="186"/>
      <c r="E115" s="64"/>
    </row>
    <row r="116" customHeight="1">
      <c r="A116" s="85"/>
      <c r="B116" s="86" t="s">
        <v>1059</v>
      </c>
      <c r="C116" s="85" t="s">
        <v>630</v>
      </c>
      <c r="D116" s="85" t="s">
        <v>631</v>
      </c>
      <c r="E116" s="87"/>
      <c r="F116" s="85" t="s">
        <v>960</v>
      </c>
      <c r="G116" s="85" t="s">
        <v>632</v>
      </c>
    </row>
    <row r="117">
      <c r="A117" s="66" t="s">
        <v>1060</v>
      </c>
      <c r="B117" s="83" t="s">
        <v>634</v>
      </c>
      <c r="C117" s="192"/>
      <c r="D117" s="80"/>
      <c r="E117" s="80"/>
      <c r="F117" s="99"/>
      <c r="G117" s="99"/>
    </row>
    <row r="118">
      <c r="A118" s="80"/>
      <c r="B118" s="116"/>
      <c r="C118" s="80"/>
      <c r="D118" s="80"/>
      <c r="E118" s="80"/>
      <c r="F118" s="99"/>
      <c r="G118" s="99"/>
    </row>
    <row r="119">
      <c r="B119" s="83" t="s">
        <v>635</v>
      </c>
      <c r="C119" s="80"/>
      <c r="D119" s="80"/>
      <c r="E119" s="80"/>
      <c r="F119" s="99"/>
      <c r="G119" s="99"/>
    </row>
    <row r="120">
      <c r="A120" s="66" t="s">
        <v>1061</v>
      </c>
      <c r="B120" s="83"/>
      <c r="C120" s="192"/>
      <c r="D120" s="193"/>
      <c r="E120" s="80"/>
      <c r="F120" s="206" t="str">
        <f>IF($C$144=0,"",IF(C120="[for completion]","",C120/$C$144))</f>
        <v/>
      </c>
      <c r="G120" s="206" t="str">
        <f>IF($D$144=0,"",IF(D120="[for completion]","",D120/$D$144))</f>
        <v/>
      </c>
    </row>
    <row r="121">
      <c r="A121" s="66" t="s">
        <v>1062</v>
      </c>
      <c r="B121" s="83"/>
      <c r="C121" s="192"/>
      <c r="D121" s="193"/>
      <c r="E121" s="80"/>
      <c r="F121" s="206" t="str">
        <f>IF($C$144=0,"",IF(C121="[for completion]","",C121/$C$144))</f>
        <v/>
      </c>
      <c r="G121" s="206" t="str">
        <f>IF($D$144=0,"",IF(D121="[for completion]","",D121/$D$144))</f>
        <v/>
      </c>
    </row>
    <row r="122">
      <c r="A122" s="66" t="s">
        <v>1063</v>
      </c>
      <c r="B122" s="83"/>
      <c r="C122" s="192"/>
      <c r="D122" s="193"/>
      <c r="E122" s="80"/>
      <c r="F122" s="206" t="str">
        <f>IF($C$144=0,"",IF(C122="[for completion]","",C122/$C$144))</f>
        <v/>
      </c>
      <c r="G122" s="206" t="str">
        <f>IF($D$144=0,"",IF(D122="[for completion]","",D122/$D$144))</f>
        <v/>
      </c>
    </row>
    <row r="123">
      <c r="A123" s="66" t="s">
        <v>1064</v>
      </c>
      <c r="B123" s="83"/>
      <c r="C123" s="192"/>
      <c r="D123" s="193"/>
      <c r="E123" s="80"/>
      <c r="F123" s="206" t="str">
        <f>IF($C$144=0,"",IF(C123="[for completion]","",C123/$C$144))</f>
        <v/>
      </c>
      <c r="G123" s="206" t="str">
        <f>IF($D$144=0,"",IF(D123="[for completion]","",D123/$D$144))</f>
        <v/>
      </c>
    </row>
    <row r="124">
      <c r="A124" s="66" t="s">
        <v>1065</v>
      </c>
      <c r="B124" s="83"/>
      <c r="C124" s="192"/>
      <c r="D124" s="193"/>
      <c r="E124" s="80"/>
      <c r="F124" s="206" t="str">
        <f>IF($C$144=0,"",IF(C124="[for completion]","",C124/$C$144))</f>
        <v/>
      </c>
      <c r="G124" s="206" t="str">
        <f>IF($D$144=0,"",IF(D124="[for completion]","",D124/$D$144))</f>
        <v/>
      </c>
    </row>
    <row r="125">
      <c r="A125" s="66" t="s">
        <v>1066</v>
      </c>
      <c r="B125" s="83"/>
      <c r="C125" s="192"/>
      <c r="D125" s="193"/>
      <c r="E125" s="80"/>
      <c r="F125" s="206" t="str">
        <f>IF($C$144=0,"",IF(C125="[for completion]","",C125/$C$144))</f>
        <v/>
      </c>
      <c r="G125" s="206" t="str">
        <f>IF($D$144=0,"",IF(D125="[for completion]","",D125/$D$144))</f>
        <v/>
      </c>
    </row>
    <row r="126">
      <c r="A126" s="66" t="s">
        <v>1067</v>
      </c>
      <c r="B126" s="83"/>
      <c r="C126" s="192"/>
      <c r="D126" s="193"/>
      <c r="E126" s="80"/>
      <c r="F126" s="206" t="str">
        <f>IF($C$144=0,"",IF(C126="[for completion]","",C126/$C$144))</f>
        <v/>
      </c>
      <c r="G126" s="206" t="str">
        <f>IF($D$144=0,"",IF(D126="[for completion]","",D126/$D$144))</f>
        <v/>
      </c>
    </row>
    <row r="127">
      <c r="A127" s="66" t="s">
        <v>1068</v>
      </c>
      <c r="B127" s="83"/>
      <c r="C127" s="192"/>
      <c r="D127" s="193"/>
      <c r="E127" s="80"/>
      <c r="F127" s="206" t="str">
        <f>IF($C$144=0,"",IF(C127="[for completion]","",C127/$C$144))</f>
        <v/>
      </c>
      <c r="G127" s="206" t="str">
        <f>IF($D$144=0,"",IF(D127="[for completion]","",D127/$D$144))</f>
        <v/>
      </c>
    </row>
    <row r="128">
      <c r="A128" s="66" t="s">
        <v>1069</v>
      </c>
      <c r="B128" s="83"/>
      <c r="C128" s="192"/>
      <c r="D128" s="193"/>
      <c r="E128" s="80"/>
      <c r="F128" s="206" t="str">
        <f>IF($C$144=0,"",IF(C128="[for completion]","",C128/$C$144))</f>
        <v/>
      </c>
      <c r="G128" s="206" t="str">
        <f>IF($D$144=0,"",IF(D128="[for completion]","",D128/$D$144))</f>
        <v/>
      </c>
    </row>
    <row r="129">
      <c r="A129" s="66" t="s">
        <v>1070</v>
      </c>
      <c r="B129" s="83"/>
      <c r="C129" s="192"/>
      <c r="D129" s="193"/>
      <c r="E129" s="83"/>
      <c r="F129" s="206" t="str">
        <f>IF($C$144=0,"",IF(C129="[for completion]","",C129/$C$144))</f>
        <v/>
      </c>
      <c r="G129" s="206" t="str">
        <f>IF($D$144=0,"",IF(D129="[for completion]","",D129/$D$144))</f>
        <v/>
      </c>
    </row>
    <row r="130">
      <c r="A130" s="66" t="s">
        <v>1071</v>
      </c>
      <c r="B130" s="83"/>
      <c r="C130" s="192"/>
      <c r="D130" s="193"/>
      <c r="E130" s="83"/>
      <c r="F130" s="206" t="str">
        <f>IF($C$144=0,"",IF(C130="[for completion]","",C130/$C$144))</f>
        <v/>
      </c>
      <c r="G130" s="206" t="str">
        <f>IF($D$144=0,"",IF(D130="[for completion]","",D130/$D$144))</f>
        <v/>
      </c>
    </row>
    <row r="131">
      <c r="A131" s="66" t="s">
        <v>1072</v>
      </c>
      <c r="B131" s="83"/>
      <c r="C131" s="192"/>
      <c r="D131" s="193"/>
      <c r="E131" s="83"/>
      <c r="F131" s="206" t="str">
        <f>IF($C$144=0,"",IF(C131="[for completion]","",C131/$C$144))</f>
        <v/>
      </c>
      <c r="G131" s="206" t="str">
        <f>IF($D$144=0,"",IF(D131="[for completion]","",D131/$D$144))</f>
        <v/>
      </c>
    </row>
    <row r="132">
      <c r="A132" s="66" t="s">
        <v>1073</v>
      </c>
      <c r="B132" s="83"/>
      <c r="C132" s="192"/>
      <c r="D132" s="193"/>
      <c r="E132" s="83"/>
      <c r="F132" s="206" t="str">
        <f>IF($C$144=0,"",IF(C132="[for completion]","",C132/$C$144))</f>
        <v/>
      </c>
      <c r="G132" s="206" t="str">
        <f>IF($D$144=0,"",IF(D132="[for completion]","",D132/$D$144))</f>
        <v/>
      </c>
    </row>
    <row r="133">
      <c r="A133" s="66" t="s">
        <v>1074</v>
      </c>
      <c r="B133" s="83"/>
      <c r="C133" s="192"/>
      <c r="D133" s="193"/>
      <c r="E133" s="83"/>
      <c r="F133" s="206" t="str">
        <f>IF($C$144=0,"",IF(C133="[for completion]","",C133/$C$144))</f>
        <v/>
      </c>
      <c r="G133" s="206" t="str">
        <f>IF($D$144=0,"",IF(D133="[for completion]","",D133/$D$144))</f>
        <v/>
      </c>
    </row>
    <row r="134">
      <c r="A134" s="66" t="s">
        <v>1075</v>
      </c>
      <c r="B134" s="83"/>
      <c r="C134" s="192"/>
      <c r="D134" s="193"/>
      <c r="E134" s="83"/>
      <c r="F134" s="206" t="str">
        <f>IF($C$144=0,"",IF(C134="[for completion]","",C134/$C$144))</f>
        <v/>
      </c>
      <c r="G134" s="206" t="str">
        <f>IF($D$144=0,"",IF(D134="[for completion]","",D134/$D$144))</f>
        <v/>
      </c>
    </row>
    <row r="135">
      <c r="A135" s="66" t="s">
        <v>1076</v>
      </c>
      <c r="B135" s="83"/>
      <c r="C135" s="192"/>
      <c r="D135" s="193"/>
      <c r="F135" s="206" t="str">
        <f>IF($C$144=0,"",IF(C135="[for completion]","",C135/$C$144))</f>
        <v/>
      </c>
      <c r="G135" s="206" t="str">
        <f>IF($D$144=0,"",IF(D135="[for completion]","",D135/$D$144))</f>
        <v/>
      </c>
    </row>
    <row r="136">
      <c r="A136" s="66" t="s">
        <v>1077</v>
      </c>
      <c r="B136" s="83"/>
      <c r="C136" s="192"/>
      <c r="D136" s="193"/>
      <c r="E136" s="103"/>
      <c r="F136" s="206" t="str">
        <f>IF($C$144=0,"",IF(C136="[for completion]","",C136/$C$144))</f>
        <v/>
      </c>
      <c r="G136" s="206" t="str">
        <f>IF($D$144=0,"",IF(D136="[for completion]","",D136/$D$144))</f>
        <v/>
      </c>
    </row>
    <row r="137">
      <c r="A137" s="66" t="s">
        <v>1078</v>
      </c>
      <c r="B137" s="83"/>
      <c r="C137" s="192"/>
      <c r="D137" s="193"/>
      <c r="E137" s="103"/>
      <c r="F137" s="206" t="str">
        <f>IF($C$144=0,"",IF(C137="[for completion]","",C137/$C$144))</f>
        <v/>
      </c>
      <c r="G137" s="206" t="str">
        <f>IF($D$144=0,"",IF(D137="[for completion]","",D137/$D$144))</f>
        <v/>
      </c>
    </row>
    <row r="138">
      <c r="A138" s="66" t="s">
        <v>1079</v>
      </c>
      <c r="B138" s="83"/>
      <c r="C138" s="192"/>
      <c r="D138" s="193"/>
      <c r="E138" s="103"/>
      <c r="F138" s="206" t="str">
        <f>IF($C$144=0,"",IF(C138="[for completion]","",C138/$C$144))</f>
        <v/>
      </c>
      <c r="G138" s="206" t="str">
        <f>IF($D$144=0,"",IF(D138="[for completion]","",D138/$D$144))</f>
        <v/>
      </c>
    </row>
    <row r="139">
      <c r="A139" s="66" t="s">
        <v>1080</v>
      </c>
      <c r="B139" s="83"/>
      <c r="C139" s="192"/>
      <c r="D139" s="193"/>
      <c r="E139" s="103"/>
      <c r="F139" s="206" t="str">
        <f>IF($C$144=0,"",IF(C139="[for completion]","",C139/$C$144))</f>
        <v/>
      </c>
      <c r="G139" s="206" t="str">
        <f>IF($D$144=0,"",IF(D139="[for completion]","",D139/$D$144))</f>
        <v/>
      </c>
    </row>
    <row r="140">
      <c r="A140" s="66" t="s">
        <v>1081</v>
      </c>
      <c r="B140" s="83"/>
      <c r="C140" s="192"/>
      <c r="D140" s="193"/>
      <c r="E140" s="103"/>
      <c r="F140" s="206" t="str">
        <f>IF($C$144=0,"",IF(C140="[for completion]","",C140/$C$144))</f>
        <v/>
      </c>
      <c r="G140" s="206" t="str">
        <f>IF($D$144=0,"",IF(D140="[for completion]","",D140/$D$144))</f>
        <v/>
      </c>
    </row>
    <row r="141">
      <c r="A141" s="66" t="s">
        <v>1082</v>
      </c>
      <c r="B141" s="83"/>
      <c r="C141" s="192"/>
      <c r="D141" s="193"/>
      <c r="E141" s="103"/>
      <c r="F141" s="206" t="str">
        <f>IF($C$144=0,"",IF(C141="[for completion]","",C141/$C$144))</f>
        <v/>
      </c>
      <c r="G141" s="206" t="str">
        <f>IF($D$144=0,"",IF(D141="[for completion]","",D141/$D$144))</f>
        <v/>
      </c>
    </row>
    <row r="142">
      <c r="A142" s="66" t="s">
        <v>1083</v>
      </c>
      <c r="B142" s="83"/>
      <c r="C142" s="192"/>
      <c r="D142" s="193"/>
      <c r="E142" s="103"/>
      <c r="F142" s="206" t="str">
        <f>IF($C$144=0,"",IF(C142="[for completion]","",C142/$C$144))</f>
        <v/>
      </c>
      <c r="G142" s="206" t="str">
        <f>IF($D$144=0,"",IF(D142="[for completion]","",D142/$D$144))</f>
        <v/>
      </c>
    </row>
    <row r="143">
      <c r="A143" s="66" t="s">
        <v>1084</v>
      </c>
      <c r="B143" s="83"/>
      <c r="C143" s="192"/>
      <c r="D143" s="193"/>
      <c r="E143" s="103"/>
      <c r="F143" s="206" t="str">
        <f>IF($C$144=0,"",IF(C143="[for completion]","",C143/$C$144))</f>
        <v/>
      </c>
      <c r="G143" s="206" t="str">
        <f>IF($D$144=0,"",IF(D143="[for completion]","",D143/$D$144))</f>
        <v/>
      </c>
    </row>
    <row r="144">
      <c r="A144" s="66" t="s">
        <v>1085</v>
      </c>
      <c r="B144" s="93" t="s">
        <v>99</v>
      </c>
      <c r="C144" s="194">
        <f>SUM(C120:C143)</f>
        <v>0</v>
      </c>
      <c r="D144" s="91">
        <f>SUM(D120:D143)</f>
        <v>0</v>
      </c>
      <c r="E144" s="103"/>
      <c r="F144" s="207">
        <f>SUM(F120:F143)</f>
        <v>0</v>
      </c>
      <c r="G144" s="207">
        <f>SUM(G120:G143)</f>
        <v>0</v>
      </c>
    </row>
    <row r="145" customHeight="1">
      <c r="A145" s="85"/>
      <c r="B145" s="86" t="s">
        <v>1086</v>
      </c>
      <c r="C145" s="85" t="s">
        <v>630</v>
      </c>
      <c r="D145" s="85" t="s">
        <v>631</v>
      </c>
      <c r="E145" s="87"/>
      <c r="F145" s="85" t="s">
        <v>960</v>
      </c>
      <c r="G145" s="85" t="s">
        <v>632</v>
      </c>
    </row>
    <row r="146">
      <c r="A146" s="66" t="s">
        <v>1087</v>
      </c>
      <c r="B146" s="66" t="s">
        <v>663</v>
      </c>
      <c r="C146" s="186"/>
      <c r="G146" s="66"/>
    </row>
    <row r="147">
      <c r="G147" s="66"/>
    </row>
    <row r="148">
      <c r="B148" s="83" t="s">
        <v>664</v>
      </c>
      <c r="G148" s="66"/>
    </row>
    <row r="149">
      <c r="A149" s="66" t="s">
        <v>1088</v>
      </c>
      <c r="B149" s="66" t="s">
        <v>666</v>
      </c>
      <c r="C149" s="192"/>
      <c r="D149" s="193"/>
      <c r="F149" s="206" t="str">
        <f>IF($C$157=0,"",IF(C149="[for completion]","",C149/$C$157))</f>
        <v/>
      </c>
      <c r="G149" s="206" t="str">
        <f>IF($D$157=0,"",IF(D149="[for completion]","",D149/$D$157))</f>
        <v/>
      </c>
    </row>
    <row r="150">
      <c r="A150" s="66" t="s">
        <v>1089</v>
      </c>
      <c r="B150" s="66" t="s">
        <v>668</v>
      </c>
      <c r="C150" s="192"/>
      <c r="D150" s="193"/>
      <c r="F150" s="206" t="str">
        <f>IF($C$157=0,"",IF(C150="[for completion]","",C150/$C$157))</f>
        <v/>
      </c>
      <c r="G150" s="206" t="str">
        <f>IF($D$157=0,"",IF(D150="[for completion]","",D150/$D$157))</f>
        <v/>
      </c>
    </row>
    <row r="151">
      <c r="A151" s="66" t="s">
        <v>1090</v>
      </c>
      <c r="B151" s="66" t="s">
        <v>670</v>
      </c>
      <c r="C151" s="192"/>
      <c r="D151" s="193"/>
      <c r="F151" s="206" t="str">
        <f>IF($C$157=0,"",IF(C151="[for completion]","",C151/$C$157))</f>
        <v/>
      </c>
      <c r="G151" s="206" t="str">
        <f>IF($D$157=0,"",IF(D151="[for completion]","",D151/$D$157))</f>
        <v/>
      </c>
    </row>
    <row r="152">
      <c r="A152" s="66" t="s">
        <v>1091</v>
      </c>
      <c r="B152" s="66" t="s">
        <v>672</v>
      </c>
      <c r="C152" s="192"/>
      <c r="D152" s="193"/>
      <c r="F152" s="206" t="str">
        <f>IF($C$157=0,"",IF(C152="[for completion]","",C152/$C$157))</f>
        <v/>
      </c>
      <c r="G152" s="206" t="str">
        <f>IF($D$157=0,"",IF(D152="[for completion]","",D152/$D$157))</f>
        <v/>
      </c>
    </row>
    <row r="153">
      <c r="A153" s="66" t="s">
        <v>1092</v>
      </c>
      <c r="B153" s="66" t="s">
        <v>674</v>
      </c>
      <c r="C153" s="192"/>
      <c r="D153" s="193"/>
      <c r="F153" s="206" t="str">
        <f>IF($C$157=0,"",IF(C153="[for completion]","",C153/$C$157))</f>
        <v/>
      </c>
      <c r="G153" s="206" t="str">
        <f>IF($D$157=0,"",IF(D153="[for completion]","",D153/$D$157))</f>
        <v/>
      </c>
    </row>
    <row r="154">
      <c r="A154" s="66" t="s">
        <v>1093</v>
      </c>
      <c r="B154" s="66" t="s">
        <v>676</v>
      </c>
      <c r="C154" s="192"/>
      <c r="D154" s="193"/>
      <c r="F154" s="206" t="str">
        <f>IF($C$157=0,"",IF(C154="[for completion]","",C154/$C$157))</f>
        <v/>
      </c>
      <c r="G154" s="206" t="str">
        <f>IF($D$157=0,"",IF(D154="[for completion]","",D154/$D$157))</f>
        <v/>
      </c>
    </row>
    <row r="155">
      <c r="A155" s="66" t="s">
        <v>1094</v>
      </c>
      <c r="B155" s="66" t="s">
        <v>678</v>
      </c>
      <c r="C155" s="192"/>
      <c r="D155" s="193"/>
      <c r="F155" s="206" t="str">
        <f>IF($C$157=0,"",IF(C155="[for completion]","",C155/$C$157))</f>
        <v/>
      </c>
      <c r="G155" s="206" t="str">
        <f>IF($D$157=0,"",IF(D155="[for completion]","",D155/$D$157))</f>
        <v/>
      </c>
    </row>
    <row r="156">
      <c r="A156" s="66" t="s">
        <v>1095</v>
      </c>
      <c r="B156" s="66" t="s">
        <v>680</v>
      </c>
      <c r="C156" s="192"/>
      <c r="D156" s="193"/>
      <c r="F156" s="206" t="str">
        <f>IF($C$157=0,"",IF(C156="[for completion]","",C156/$C$157))</f>
        <v/>
      </c>
      <c r="G156" s="206" t="str">
        <f>IF($D$157=0,"",IF(D156="[for completion]","",D156/$D$157))</f>
        <v/>
      </c>
    </row>
    <row r="157">
      <c r="A157" s="66" t="s">
        <v>1096</v>
      </c>
      <c r="B157" s="93" t="s">
        <v>99</v>
      </c>
      <c r="C157" s="192">
        <f>SUM(C149:C156)</f>
        <v>0</v>
      </c>
      <c r="D157" s="193">
        <f>SUM(D149:D156)</f>
        <v>0</v>
      </c>
      <c r="F157" s="186">
        <f>SUM(F149:F156)</f>
        <v>0</v>
      </c>
      <c r="G157" s="186">
        <f>SUM(G149:G156)</f>
        <v>0</v>
      </c>
    </row>
    <row r="158" outlineLevel="1">
      <c r="A158" s="66" t="s">
        <v>1097</v>
      </c>
      <c r="B158" s="95" t="s">
        <v>683</v>
      </c>
      <c r="C158" s="192"/>
      <c r="D158" s="193"/>
      <c r="F158" s="206" t="str">
        <f>IF($C$157=0,"",IF(C158="[for completion]","",C158/$C$157))</f>
        <v/>
      </c>
      <c r="G158" s="206" t="str">
        <f>IF($D$157=0,"",IF(D158="[for completion]","",D158/$D$157))</f>
        <v/>
      </c>
    </row>
    <row r="159" outlineLevel="1">
      <c r="A159" s="66" t="s">
        <v>1098</v>
      </c>
      <c r="B159" s="95" t="s">
        <v>685</v>
      </c>
      <c r="C159" s="192"/>
      <c r="D159" s="193"/>
      <c r="F159" s="206" t="str">
        <f>IF($C$157=0,"",IF(C159="[for completion]","",C159/$C$157))</f>
        <v/>
      </c>
      <c r="G159" s="206" t="str">
        <f>IF($D$157=0,"",IF(D159="[for completion]","",D159/$D$157))</f>
        <v/>
      </c>
    </row>
    <row r="160" outlineLevel="1">
      <c r="A160" s="66" t="s">
        <v>1099</v>
      </c>
      <c r="B160" s="95" t="s">
        <v>687</v>
      </c>
      <c r="C160" s="192"/>
      <c r="D160" s="193"/>
      <c r="F160" s="206" t="str">
        <f>IF($C$157=0,"",IF(C160="[for completion]","",C160/$C$157))</f>
        <v/>
      </c>
      <c r="G160" s="206" t="str">
        <f>IF($D$157=0,"",IF(D160="[for completion]","",D160/$D$157))</f>
        <v/>
      </c>
    </row>
    <row r="161" outlineLevel="1">
      <c r="A161" s="66" t="s">
        <v>1100</v>
      </c>
      <c r="B161" s="95" t="s">
        <v>689</v>
      </c>
      <c r="C161" s="192"/>
      <c r="D161" s="193"/>
      <c r="F161" s="206" t="str">
        <f>IF($C$157=0,"",IF(C161="[for completion]","",C161/$C$157))</f>
        <v/>
      </c>
      <c r="G161" s="206" t="str">
        <f>IF($D$157=0,"",IF(D161="[for completion]","",D161/$D$157))</f>
        <v/>
      </c>
    </row>
    <row r="162" outlineLevel="1">
      <c r="A162" s="66" t="s">
        <v>1101</v>
      </c>
      <c r="B162" s="95" t="s">
        <v>691</v>
      </c>
      <c r="C162" s="192"/>
      <c r="D162" s="193"/>
      <c r="F162" s="206" t="str">
        <f>IF($C$157=0,"",IF(C162="[for completion]","",C162/$C$157))</f>
        <v/>
      </c>
      <c r="G162" s="206" t="str">
        <f>IF($D$157=0,"",IF(D162="[for completion]","",D162/$D$157))</f>
        <v/>
      </c>
    </row>
    <row r="163" outlineLevel="1">
      <c r="A163" s="66" t="s">
        <v>1102</v>
      </c>
      <c r="B163" s="95" t="s">
        <v>693</v>
      </c>
      <c r="C163" s="192"/>
      <c r="D163" s="193"/>
      <c r="F163" s="206" t="str">
        <f>IF($C$157=0,"",IF(C163="[for completion]","",C163/$C$157))</f>
        <v/>
      </c>
      <c r="G163" s="206" t="str">
        <f>IF($D$157=0,"",IF(D163="[for completion]","",D163/$D$157))</f>
        <v/>
      </c>
    </row>
    <row r="164" outlineLevel="1">
      <c r="A164" s="66" t="s">
        <v>1103</v>
      </c>
      <c r="B164" s="95"/>
      <c r="F164" s="92"/>
      <c r="G164" s="92"/>
    </row>
    <row r="165" outlineLevel="1">
      <c r="A165" s="66" t="s">
        <v>1104</v>
      </c>
      <c r="B165" s="95"/>
      <c r="F165" s="92"/>
      <c r="G165" s="92"/>
    </row>
    <row r="166" outlineLevel="1">
      <c r="A166" s="66" t="s">
        <v>1105</v>
      </c>
      <c r="B166" s="95"/>
      <c r="F166" s="92"/>
      <c r="G166" s="92"/>
    </row>
    <row r="167" customHeight="1">
      <c r="A167" s="85"/>
      <c r="B167" s="86" t="s">
        <v>1106</v>
      </c>
      <c r="C167" s="85" t="s">
        <v>630</v>
      </c>
      <c r="D167" s="85" t="s">
        <v>631</v>
      </c>
      <c r="E167" s="87"/>
      <c r="F167" s="85" t="s">
        <v>960</v>
      </c>
      <c r="G167" s="85" t="s">
        <v>632</v>
      </c>
    </row>
    <row r="168">
      <c r="A168" s="66" t="s">
        <v>1107</v>
      </c>
      <c r="B168" s="66" t="s">
        <v>663</v>
      </c>
      <c r="C168" s="186"/>
      <c r="G168" s="66"/>
    </row>
    <row r="169">
      <c r="G169" s="66"/>
    </row>
    <row r="170">
      <c r="B170" s="83" t="s">
        <v>664</v>
      </c>
      <c r="G170" s="66"/>
    </row>
    <row r="171">
      <c r="A171" s="66" t="s">
        <v>1108</v>
      </c>
      <c r="B171" s="66" t="s">
        <v>666</v>
      </c>
      <c r="C171" s="192"/>
      <c r="D171" s="193"/>
      <c r="F171" s="206" t="str">
        <f>IF($C$179=0,"",IF(C171="[Mark as ND1 if not relevant]","",C171/$C$179))</f>
        <v/>
      </c>
      <c r="G171" s="206" t="str">
        <f>IF($D$179=0,"",IF(D171="[Mark as ND1 if not relevant]","",D171/$D$179))</f>
        <v/>
      </c>
    </row>
    <row r="172">
      <c r="A172" s="66" t="s">
        <v>1109</v>
      </c>
      <c r="B172" s="66" t="s">
        <v>668</v>
      </c>
      <c r="C172" s="192"/>
      <c r="D172" s="193"/>
      <c r="F172" s="206" t="str">
        <f>IF($C$179=0,"",IF(C172="[Mark as ND1 if not relevant]","",C172/$C$179))</f>
        <v/>
      </c>
      <c r="G172" s="206" t="str">
        <f>IF($D$179=0,"",IF(D172="[Mark as ND1 if not relevant]","",D172/$D$179))</f>
        <v/>
      </c>
    </row>
    <row r="173">
      <c r="A173" s="66" t="s">
        <v>1110</v>
      </c>
      <c r="B173" s="66" t="s">
        <v>670</v>
      </c>
      <c r="C173" s="192"/>
      <c r="D173" s="193"/>
      <c r="F173" s="206" t="str">
        <f>IF($C$179=0,"",IF(C173="[Mark as ND1 if not relevant]","",C173/$C$179))</f>
        <v/>
      </c>
      <c r="G173" s="206" t="str">
        <f>IF($D$179=0,"",IF(D173="[Mark as ND1 if not relevant]","",D173/$D$179))</f>
        <v/>
      </c>
    </row>
    <row r="174">
      <c r="A174" s="66" t="s">
        <v>1111</v>
      </c>
      <c r="B174" s="66" t="s">
        <v>672</v>
      </c>
      <c r="C174" s="192"/>
      <c r="D174" s="193"/>
      <c r="F174" s="206" t="str">
        <f>IF($C$179=0,"",IF(C174="[Mark as ND1 if not relevant]","",C174/$C$179))</f>
        <v/>
      </c>
      <c r="G174" s="206" t="str">
        <f>IF($D$179=0,"",IF(D174="[Mark as ND1 if not relevant]","",D174/$D$179))</f>
        <v/>
      </c>
    </row>
    <row r="175">
      <c r="A175" s="66" t="s">
        <v>1112</v>
      </c>
      <c r="B175" s="66" t="s">
        <v>674</v>
      </c>
      <c r="C175" s="192"/>
      <c r="D175" s="193"/>
      <c r="F175" s="206" t="str">
        <f>IF($C$179=0,"",IF(C175="[Mark as ND1 if not relevant]","",C175/$C$179))</f>
        <v/>
      </c>
      <c r="G175" s="206" t="str">
        <f>IF($D$179=0,"",IF(D175="[Mark as ND1 if not relevant]","",D175/$D$179))</f>
        <v/>
      </c>
    </row>
    <row r="176">
      <c r="A176" s="66" t="s">
        <v>1113</v>
      </c>
      <c r="B176" s="66" t="s">
        <v>676</v>
      </c>
      <c r="C176" s="192"/>
      <c r="D176" s="193"/>
      <c r="F176" s="206" t="str">
        <f>IF($C$179=0,"",IF(C176="[Mark as ND1 if not relevant]","",C176/$C$179))</f>
        <v/>
      </c>
      <c r="G176" s="206" t="str">
        <f>IF($D$179=0,"",IF(D176="[Mark as ND1 if not relevant]","",D176/$D$179))</f>
        <v/>
      </c>
    </row>
    <row r="177">
      <c r="A177" s="66" t="s">
        <v>1114</v>
      </c>
      <c r="B177" s="66" t="s">
        <v>678</v>
      </c>
      <c r="C177" s="192"/>
      <c r="D177" s="193"/>
      <c r="F177" s="206" t="str">
        <f>IF($C$179=0,"",IF(C177="[Mark as ND1 if not relevant]","",C177/$C$179))</f>
        <v/>
      </c>
      <c r="G177" s="206" t="str">
        <f>IF($D$179=0,"",IF(D177="[Mark as ND1 if not relevant]","",D177/$D$179))</f>
        <v/>
      </c>
    </row>
    <row r="178">
      <c r="A178" s="66" t="s">
        <v>1115</v>
      </c>
      <c r="B178" s="66" t="s">
        <v>680</v>
      </c>
      <c r="C178" s="192"/>
      <c r="D178" s="193"/>
      <c r="F178" s="206" t="str">
        <f>IF($C$179=0,"",IF(C178="[Mark as ND1 if not relevant]","",C178/$C$179))</f>
        <v/>
      </c>
      <c r="G178" s="206" t="str">
        <f>IF($D$179=0,"",IF(D178="[Mark as ND1 if not relevant]","",D178/$D$179))</f>
        <v/>
      </c>
    </row>
    <row r="179">
      <c r="A179" s="66" t="s">
        <v>1116</v>
      </c>
      <c r="B179" s="93" t="s">
        <v>99</v>
      </c>
      <c r="C179" s="192">
        <f>SUM(C171:C178)</f>
        <v>0</v>
      </c>
      <c r="D179" s="193">
        <f>SUM(D171:D178)</f>
        <v>0</v>
      </c>
      <c r="F179" s="186">
        <f>SUM(F171:F178)</f>
        <v>0</v>
      </c>
      <c r="G179" s="186">
        <f>SUM(G171:G178)</f>
        <v>0</v>
      </c>
    </row>
    <row r="180" outlineLevel="1">
      <c r="A180" s="66" t="s">
        <v>1117</v>
      </c>
      <c r="B180" s="95" t="s">
        <v>683</v>
      </c>
      <c r="C180" s="192"/>
      <c r="D180" s="193"/>
      <c r="F180" s="206" t="str">
        <f>IF($C$179=0,"",IF(C180="[for completion]","",C180/$C$179))</f>
        <v/>
      </c>
      <c r="G180" s="206" t="str">
        <f>IF($D$179=0,"",IF(D180="[for completion]","",D180/$D$179))</f>
        <v/>
      </c>
    </row>
    <row r="181" outlineLevel="1">
      <c r="A181" s="66" t="s">
        <v>1118</v>
      </c>
      <c r="B181" s="95" t="s">
        <v>685</v>
      </c>
      <c r="C181" s="192"/>
      <c r="D181" s="193"/>
      <c r="F181" s="206" t="str">
        <f>IF($C$179=0,"",IF(C181="[for completion]","",C181/$C$179))</f>
        <v/>
      </c>
      <c r="G181" s="206" t="str">
        <f>IF($D$179=0,"",IF(D181="[for completion]","",D181/$D$179))</f>
        <v/>
      </c>
    </row>
    <row r="182" outlineLevel="1">
      <c r="A182" s="66" t="s">
        <v>1119</v>
      </c>
      <c r="B182" s="95" t="s">
        <v>687</v>
      </c>
      <c r="C182" s="192"/>
      <c r="D182" s="193"/>
      <c r="F182" s="206" t="str">
        <f>IF($C$179=0,"",IF(C182="[for completion]","",C182/$C$179))</f>
        <v/>
      </c>
      <c r="G182" s="206" t="str">
        <f>IF($D$179=0,"",IF(D182="[for completion]","",D182/$D$179))</f>
        <v/>
      </c>
    </row>
    <row r="183" outlineLevel="1">
      <c r="A183" s="66" t="s">
        <v>1120</v>
      </c>
      <c r="B183" s="95" t="s">
        <v>689</v>
      </c>
      <c r="C183" s="192"/>
      <c r="D183" s="193"/>
      <c r="F183" s="206" t="str">
        <f>IF($C$179=0,"",IF(C183="[for completion]","",C183/$C$179))</f>
        <v/>
      </c>
      <c r="G183" s="206" t="str">
        <f>IF($D$179=0,"",IF(D183="[for completion]","",D183/$D$179))</f>
        <v/>
      </c>
    </row>
    <row r="184" outlineLevel="1">
      <c r="A184" s="66" t="s">
        <v>1121</v>
      </c>
      <c r="B184" s="95" t="s">
        <v>691</v>
      </c>
      <c r="C184" s="192"/>
      <c r="D184" s="193"/>
      <c r="F184" s="206" t="str">
        <f>IF($C$179=0,"",IF(C184="[for completion]","",C184/$C$179))</f>
        <v/>
      </c>
      <c r="G184" s="206" t="str">
        <f>IF($D$179=0,"",IF(D184="[for completion]","",D184/$D$179))</f>
        <v/>
      </c>
    </row>
    <row r="185" outlineLevel="1">
      <c r="A185" s="66" t="s">
        <v>1122</v>
      </c>
      <c r="B185" s="95" t="s">
        <v>693</v>
      </c>
      <c r="C185" s="192"/>
      <c r="D185" s="193"/>
      <c r="F185" s="206" t="str">
        <f>IF($C$179=0,"",IF(C185="[for completion]","",C185/$C$179))</f>
        <v/>
      </c>
      <c r="G185" s="206" t="str">
        <f>IF($D$179=0,"",IF(D185="[for completion]","",D185/$D$179))</f>
        <v/>
      </c>
    </row>
    <row r="186" outlineLevel="1">
      <c r="A186" s="66" t="s">
        <v>1123</v>
      </c>
      <c r="B186" s="95"/>
      <c r="F186" s="92"/>
      <c r="G186" s="92"/>
    </row>
    <row r="187" outlineLevel="1">
      <c r="A187" s="66" t="s">
        <v>1124</v>
      </c>
      <c r="B187" s="95"/>
      <c r="F187" s="92"/>
      <c r="G187" s="92"/>
    </row>
    <row r="188" outlineLevel="1">
      <c r="A188" s="66" t="s">
        <v>1125</v>
      </c>
      <c r="B188" s="95"/>
      <c r="F188" s="92"/>
      <c r="G188" s="92"/>
    </row>
    <row r="189" customHeight="1">
      <c r="A189" s="85"/>
      <c r="B189" s="86" t="s">
        <v>1126</v>
      </c>
      <c r="C189" s="85" t="s">
        <v>960</v>
      </c>
      <c r="D189" s="85"/>
      <c r="E189" s="87"/>
      <c r="F189" s="85"/>
      <c r="G189" s="85"/>
    </row>
    <row r="190">
      <c r="A190" s="66" t="s">
        <v>1127</v>
      </c>
      <c r="B190" s="83"/>
      <c r="C190" s="186"/>
      <c r="E190" s="103"/>
      <c r="F190" s="103"/>
      <c r="G190" s="103"/>
    </row>
    <row r="191">
      <c r="A191" s="66" t="s">
        <v>1128</v>
      </c>
      <c r="B191" s="83"/>
      <c r="C191" s="186"/>
      <c r="E191" s="103"/>
      <c r="F191" s="103"/>
      <c r="G191" s="103"/>
    </row>
    <row r="192">
      <c r="A192" s="66" t="s">
        <v>1129</v>
      </c>
      <c r="B192" s="83"/>
      <c r="C192" s="186"/>
      <c r="E192" s="103"/>
      <c r="F192" s="103"/>
      <c r="G192" s="103"/>
    </row>
    <row r="193">
      <c r="A193" s="66" t="s">
        <v>1130</v>
      </c>
      <c r="B193" s="83"/>
      <c r="C193" s="186"/>
      <c r="E193" s="103"/>
      <c r="F193" s="103"/>
      <c r="G193" s="103"/>
    </row>
    <row r="194">
      <c r="A194" s="66" t="s">
        <v>1131</v>
      </c>
      <c r="B194" s="83"/>
      <c r="C194" s="186"/>
      <c r="E194" s="103"/>
      <c r="F194" s="103"/>
      <c r="G194" s="103"/>
    </row>
    <row r="195">
      <c r="A195" s="66" t="s">
        <v>1132</v>
      </c>
      <c r="B195" s="171"/>
      <c r="C195" s="186"/>
      <c r="E195" s="103"/>
      <c r="F195" s="103"/>
      <c r="G195" s="103"/>
    </row>
    <row r="196">
      <c r="A196" s="66" t="s">
        <v>1133</v>
      </c>
      <c r="B196" s="83"/>
      <c r="C196" s="186"/>
      <c r="E196" s="103"/>
      <c r="F196" s="103"/>
      <c r="G196" s="103"/>
    </row>
    <row r="197">
      <c r="A197" s="66" t="s">
        <v>1134</v>
      </c>
      <c r="B197" s="83"/>
      <c r="C197" s="186"/>
      <c r="E197" s="103"/>
      <c r="F197" s="103"/>
    </row>
    <row r="198">
      <c r="A198" s="66" t="s">
        <v>1135</v>
      </c>
      <c r="B198" s="83"/>
      <c r="C198" s="186"/>
      <c r="E198" s="103"/>
      <c r="F198" s="103"/>
    </row>
    <row r="199">
      <c r="A199" s="66" t="s">
        <v>1136</v>
      </c>
      <c r="B199" s="83"/>
      <c r="C199" s="186"/>
      <c r="E199" s="103"/>
      <c r="F199" s="103"/>
    </row>
    <row r="200">
      <c r="A200" s="66" t="s">
        <v>1137</v>
      </c>
      <c r="B200" s="83"/>
      <c r="C200" s="186"/>
      <c r="E200" s="103"/>
      <c r="F200" s="103"/>
    </row>
    <row r="201">
      <c r="A201" s="66" t="s">
        <v>1138</v>
      </c>
      <c r="B201" s="83"/>
      <c r="C201" s="186"/>
      <c r="E201" s="103"/>
      <c r="F201" s="103"/>
    </row>
    <row r="202">
      <c r="A202" s="66" t="s">
        <v>1139</v>
      </c>
      <c r="B202" s="83"/>
      <c r="C202" s="186"/>
    </row>
    <row r="203">
      <c r="A203" s="66" t="s">
        <v>1140</v>
      </c>
      <c r="B203" s="83"/>
      <c r="C203" s="186"/>
    </row>
    <row r="204">
      <c r="A204" s="66" t="s">
        <v>1141</v>
      </c>
      <c r="B204" s="83"/>
      <c r="C204" s="186"/>
    </row>
    <row r="205">
      <c r="A205" s="66" t="s">
        <v>1142</v>
      </c>
      <c r="B205" s="83"/>
      <c r="C205" s="186"/>
    </row>
    <row r="206">
      <c r="A206" s="66" t="s">
        <v>1143</v>
      </c>
      <c r="B206" s="83"/>
      <c r="C206" s="186"/>
    </row>
    <row r="207" outlineLevel="1">
      <c r="A207" s="66" t="s">
        <v>1144</v>
      </c>
    </row>
    <row r="208" outlineLevel="1">
      <c r="A208" s="66" t="s">
        <v>1145</v>
      </c>
    </row>
    <row r="209" outlineLevel="1">
      <c r="A209" s="66" t="s">
        <v>1146</v>
      </c>
    </row>
    <row r="210" outlineLevel="1">
      <c r="A210" s="66" t="s">
        <v>1147</v>
      </c>
    </row>
    <row r="211" outlineLevel="1">
      <c r="A211" s="66" t="s">
        <v>1148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1149</v>
      </c>
      <c r="B1" s="189"/>
      <c r="C1" s="197" t="s">
        <v>1975</v>
      </c>
      <c r="D1" s="23"/>
      <c r="E1" s="23"/>
      <c r="F1" s="23"/>
      <c r="G1" s="23"/>
      <c r="H1" s="23"/>
      <c r="I1" s="23"/>
      <c r="J1" s="23"/>
      <c r="K1" s="23"/>
      <c r="L1" s="23"/>
      <c r="M1" s="23"/>
    </row>
    <row r="2">
      <c r="B2" s="64"/>
      <c r="C2" s="64"/>
    </row>
    <row r="3">
      <c r="A3" s="121" t="s">
        <v>1150</v>
      </c>
      <c r="B3" s="122"/>
      <c r="C3" s="64"/>
    </row>
    <row r="4">
      <c r="C4" s="64"/>
    </row>
    <row r="5" ht="37.5">
      <c r="A5" s="77" t="s">
        <v>33</v>
      </c>
      <c r="B5" s="77" t="s">
        <v>1151</v>
      </c>
      <c r="C5" s="123" t="s">
        <v>1523</v>
      </c>
    </row>
    <row r="6">
      <c r="A6" s="1" t="s">
        <v>1152</v>
      </c>
      <c r="B6" s="80" t="s">
        <v>1153</v>
      </c>
      <c r="C6" s="66" t="s">
        <v>2666</v>
      </c>
    </row>
    <row r="7">
      <c r="A7" s="1" t="s">
        <v>1154</v>
      </c>
      <c r="B7" s="80" t="s">
        <v>1155</v>
      </c>
      <c r="C7" s="66" t="s">
        <v>2668</v>
      </c>
    </row>
    <row r="8">
      <c r="A8" s="1" t="s">
        <v>1156</v>
      </c>
      <c r="B8" s="80" t="s">
        <v>1157</v>
      </c>
      <c r="C8" s="66" t="s">
        <v>2667</v>
      </c>
    </row>
    <row r="9">
      <c r="A9" s="1" t="s">
        <v>1158</v>
      </c>
      <c r="B9" s="80" t="s">
        <v>1159</v>
      </c>
      <c r="C9" s="66" t="s">
        <v>2656</v>
      </c>
    </row>
    <row r="10" ht="44.25" customHeight="1">
      <c r="A10" s="1" t="s">
        <v>1160</v>
      </c>
      <c r="B10" s="80" t="s">
        <v>2661</v>
      </c>
      <c r="C10" s="66" t="s">
        <v>2662</v>
      </c>
    </row>
    <row r="11" ht="54.75" customHeight="1">
      <c r="A11" s="1" t="s">
        <v>1161</v>
      </c>
      <c r="B11" s="80" t="s">
        <v>2663</v>
      </c>
      <c r="C11" s="66" t="s">
        <v>2664</v>
      </c>
    </row>
    <row r="12">
      <c r="A12" s="1" t="s">
        <v>1162</v>
      </c>
      <c r="B12" s="80" t="s">
        <v>1163</v>
      </c>
      <c r="C12" s="66" t="s">
        <v>2659</v>
      </c>
    </row>
    <row r="13">
      <c r="A13" s="1" t="s">
        <v>1164</v>
      </c>
      <c r="B13" s="80" t="s">
        <v>1165</v>
      </c>
      <c r="C13" s="66" t="s">
        <v>2658</v>
      </c>
    </row>
    <row r="14" ht="30">
      <c r="A14" s="1" t="s">
        <v>1166</v>
      </c>
      <c r="B14" s="80" t="s">
        <v>1167</v>
      </c>
      <c r="C14" s="66" t="s">
        <v>2657</v>
      </c>
    </row>
    <row r="15">
      <c r="A15" s="1" t="s">
        <v>1168</v>
      </c>
      <c r="B15" s="80" t="s">
        <v>1169</v>
      </c>
      <c r="C15" s="66" t="s">
        <v>2660</v>
      </c>
    </row>
    <row r="16" ht="30">
      <c r="A16" s="1" t="s">
        <v>1170</v>
      </c>
      <c r="B16" s="84" t="s">
        <v>1171</v>
      </c>
      <c r="C16" s="66" t="s">
        <v>2654</v>
      </c>
    </row>
    <row r="17" ht="30" customHeight="1">
      <c r="A17" s="1" t="s">
        <v>1172</v>
      </c>
      <c r="B17" s="84" t="s">
        <v>1173</v>
      </c>
      <c r="C17" s="66" t="s">
        <v>2655</v>
      </c>
    </row>
    <row r="18">
      <c r="A18" s="1" t="s">
        <v>1174</v>
      </c>
      <c r="B18" s="84" t="s">
        <v>1175</v>
      </c>
      <c r="C18" s="66" t="s">
        <v>2665</v>
      </c>
    </row>
    <row r="19" s="269" customFormat="1">
      <c r="A19" s="225" t="s">
        <v>1176</v>
      </c>
      <c r="B19" s="80" t="s">
        <v>1177</v>
      </c>
      <c r="C19" s="286" t="s">
        <v>1185</v>
      </c>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1176</v>
      </c>
      <c r="B23" s="81" t="s">
        <v>1177</v>
      </c>
      <c r="C23" s="66"/>
    </row>
    <row r="24" outlineLevel="1">
      <c r="A24" s="1" t="s">
        <v>1178</v>
      </c>
      <c r="B24" s="116"/>
      <c r="C24" s="66"/>
    </row>
    <row r="25" outlineLevel="1">
      <c r="A25" s="1" t="s">
        <v>1179</v>
      </c>
      <c r="B25" s="116"/>
      <c r="C25" s="66"/>
    </row>
    <row r="26" outlineLevel="1">
      <c r="A26" s="1" t="s">
        <v>1180</v>
      </c>
      <c r="B26" s="116"/>
      <c r="C26" s="66"/>
    </row>
    <row r="27" outlineLevel="1">
      <c r="A27" s="1" t="s">
        <v>1181</v>
      </c>
      <c r="B27" s="116"/>
      <c r="C27" s="66"/>
    </row>
    <row r="28" s="269" customFormat="1" ht="18.75" outlineLevel="1">
      <c r="A28" s="339"/>
      <c r="B28" s="332" t="s">
        <v>2488</v>
      </c>
      <c r="C28" s="123" t="s">
        <v>1523</v>
      </c>
      <c r="D28" s="2"/>
      <c r="E28" s="2"/>
      <c r="F28" s="2"/>
      <c r="G28" s="2"/>
      <c r="H28" s="2"/>
      <c r="I28" s="2"/>
      <c r="J28" s="2"/>
      <c r="K28" s="2"/>
      <c r="L28" s="2"/>
      <c r="M28" s="2"/>
    </row>
    <row r="29" s="269" customFormat="1" outlineLevel="1">
      <c r="A29" s="107" t="s">
        <v>1183</v>
      </c>
      <c r="B29" s="80" t="s">
        <v>2486</v>
      </c>
      <c r="C29" s="286"/>
      <c r="D29" s="2"/>
      <c r="E29" s="2"/>
      <c r="F29" s="2"/>
      <c r="G29" s="2"/>
      <c r="H29" s="2"/>
      <c r="I29" s="2"/>
      <c r="J29" s="2"/>
      <c r="K29" s="2"/>
      <c r="L29" s="2"/>
      <c r="M29" s="2"/>
    </row>
    <row r="30" s="269" customFormat="1" outlineLevel="1">
      <c r="A30" s="107" t="s">
        <v>1186</v>
      </c>
      <c r="B30" s="80" t="s">
        <v>2487</v>
      </c>
      <c r="C30" s="286"/>
      <c r="D30" s="2"/>
      <c r="E30" s="2"/>
      <c r="F30" s="2"/>
      <c r="G30" s="2"/>
      <c r="H30" s="2"/>
      <c r="I30" s="2"/>
      <c r="J30" s="2"/>
      <c r="K30" s="2"/>
      <c r="L30" s="2"/>
      <c r="M30" s="2"/>
    </row>
    <row r="31" s="269" customFormat="1" outlineLevel="1">
      <c r="A31" s="107" t="s">
        <v>1189</v>
      </c>
      <c r="B31" s="80" t="s">
        <v>2485</v>
      </c>
      <c r="C31" s="286"/>
      <c r="D31" s="2"/>
      <c r="E31" s="2"/>
      <c r="F31" s="2"/>
      <c r="G31" s="2"/>
      <c r="H31" s="2"/>
      <c r="I31" s="2"/>
      <c r="J31" s="2"/>
      <c r="K31" s="2"/>
      <c r="L31" s="2"/>
      <c r="M31" s="2"/>
    </row>
    <row r="32" s="269" customFormat="1" outlineLevel="1">
      <c r="A32" s="107" t="s">
        <v>1192</v>
      </c>
      <c r="B32" s="116"/>
      <c r="C32" s="286"/>
      <c r="D32" s="2"/>
      <c r="E32" s="2"/>
      <c r="F32" s="2"/>
      <c r="G32" s="2"/>
      <c r="H32" s="2"/>
      <c r="I32" s="2"/>
      <c r="J32" s="2"/>
      <c r="K32" s="2"/>
      <c r="L32" s="2"/>
      <c r="M32" s="2"/>
    </row>
    <row r="33" s="269" customFormat="1" outlineLevel="1">
      <c r="A33" s="107" t="s">
        <v>1193</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1182</v>
      </c>
    </row>
    <row r="45">
      <c r="A45" s="1" t="s">
        <v>1194</v>
      </c>
      <c r="B45" s="84" t="s">
        <v>1184</v>
      </c>
      <c r="C45" s="66" t="s">
        <v>1185</v>
      </c>
    </row>
    <row r="46">
      <c r="A46" s="225" t="s">
        <v>2491</v>
      </c>
      <c r="B46" s="84" t="s">
        <v>1187</v>
      </c>
      <c r="C46" s="66" t="s">
        <v>1188</v>
      </c>
    </row>
    <row r="47">
      <c r="A47" s="225" t="s">
        <v>2492</v>
      </c>
      <c r="B47" s="84" t="s">
        <v>1190</v>
      </c>
      <c r="C47" s="66" t="s">
        <v>1191</v>
      </c>
    </row>
    <row r="48" outlineLevel="1">
      <c r="A48" s="1" t="s">
        <v>1196</v>
      </c>
      <c r="B48" s="83"/>
      <c r="C48" s="66"/>
    </row>
    <row r="49" outlineLevel="1">
      <c r="A49" s="225" t="s">
        <v>1197</v>
      </c>
      <c r="B49" s="83"/>
      <c r="C49" s="66"/>
    </row>
    <row r="50" outlineLevel="1">
      <c r="A50" s="225" t="s">
        <v>1198</v>
      </c>
      <c r="B50" s="84"/>
      <c r="C50" s="66"/>
    </row>
    <row r="51" ht="18.75">
      <c r="A51" s="77"/>
      <c r="B51" s="77" t="s">
        <v>2490</v>
      </c>
      <c r="C51" s="123" t="s">
        <v>1523</v>
      </c>
    </row>
    <row r="52">
      <c r="A52" s="1" t="s">
        <v>2493</v>
      </c>
      <c r="B52" s="80" t="s">
        <v>1195</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1471</v>
      </c>
      <c r="J4" s="123" t="s">
        <v>1182</v>
      </c>
      <c r="L4" s="64"/>
      <c r="M4" s="64"/>
    </row>
    <row r="5" ht="15.75" thickBot="1">
      <c r="H5" s="64"/>
      <c r="I5" s="142" t="s">
        <v>1184</v>
      </c>
      <c r="J5" s="66" t="s">
        <v>1185</v>
      </c>
      <c r="L5" s="64"/>
      <c r="M5" s="64"/>
    </row>
    <row r="6" ht="18.75">
      <c r="A6" s="70"/>
      <c r="B6" s="71" t="s">
        <v>1383</v>
      </c>
      <c r="C6" s="70"/>
      <c r="E6" s="72"/>
      <c r="F6" s="72"/>
      <c r="G6" s="72"/>
      <c r="H6" s="64"/>
      <c r="I6" s="142" t="s">
        <v>1187</v>
      </c>
      <c r="J6" s="66" t="s">
        <v>1188</v>
      </c>
      <c r="L6" s="64"/>
      <c r="M6" s="64"/>
    </row>
    <row r="7">
      <c r="B7" s="74" t="s">
        <v>1477</v>
      </c>
      <c r="H7" s="64"/>
      <c r="I7" s="142" t="s">
        <v>1190</v>
      </c>
      <c r="J7" s="66" t="s">
        <v>1191</v>
      </c>
      <c r="L7" s="64"/>
      <c r="M7" s="64"/>
    </row>
    <row r="8">
      <c r="B8" s="74" t="s">
        <v>1396</v>
      </c>
      <c r="H8" s="64"/>
      <c r="I8" s="142" t="s">
        <v>1469</v>
      </c>
      <c r="J8" s="66" t="s">
        <v>1470</v>
      </c>
      <c r="L8" s="64"/>
      <c r="M8" s="64"/>
    </row>
    <row r="9" ht="15.75" thickBot="1">
      <c r="B9" s="75" t="s">
        <v>1418</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1395</v>
      </c>
      <c r="C13" s="85" t="s">
        <v>1463</v>
      </c>
      <c r="D13" s="85" t="s">
        <v>1472</v>
      </c>
      <c r="E13" s="87"/>
      <c r="F13" s="88"/>
      <c r="G13" s="88"/>
      <c r="H13" s="64"/>
      <c r="L13" s="64"/>
      <c r="M13" s="64"/>
    </row>
    <row r="14">
      <c r="A14" s="66" t="s">
        <v>1384</v>
      </c>
      <c r="B14" s="83" t="s">
        <v>1374</v>
      </c>
      <c r="C14" s="407" t="s">
        <v>2669</v>
      </c>
      <c r="D14" s="407"/>
      <c r="E14" s="72"/>
      <c r="F14" s="72"/>
      <c r="G14" s="72"/>
      <c r="H14" s="64"/>
      <c r="L14" s="64"/>
      <c r="M14" s="64"/>
    </row>
    <row r="15">
      <c r="A15" s="66" t="s">
        <v>1385</v>
      </c>
      <c r="B15" s="83" t="s">
        <v>2670</v>
      </c>
      <c r="C15" s="66" t="s">
        <v>2543</v>
      </c>
      <c r="D15" s="66" t="s">
        <v>2671</v>
      </c>
      <c r="E15" s="72"/>
      <c r="F15" s="72"/>
      <c r="G15" s="72"/>
      <c r="H15" s="64"/>
      <c r="L15" s="64"/>
      <c r="M15" s="64"/>
    </row>
    <row r="16">
      <c r="A16" s="66" t="s">
        <v>1386</v>
      </c>
      <c r="B16" s="83" t="s">
        <v>1375</v>
      </c>
      <c r="C16" s="66" t="s">
        <v>2669</v>
      </c>
      <c r="E16" s="72"/>
      <c r="F16" s="72"/>
      <c r="G16" s="72"/>
      <c r="H16" s="64"/>
      <c r="L16" s="64"/>
      <c r="M16" s="64"/>
    </row>
    <row r="17">
      <c r="A17" s="66" t="s">
        <v>1387</v>
      </c>
      <c r="B17" s="272" t="s">
        <v>1376</v>
      </c>
      <c r="C17" s="66" t="s">
        <v>2669</v>
      </c>
      <c r="E17" s="72"/>
      <c r="F17" s="72"/>
      <c r="G17" s="72"/>
      <c r="H17" s="64"/>
      <c r="L17" s="64"/>
      <c r="M17" s="64"/>
    </row>
    <row r="18">
      <c r="A18" s="66" t="s">
        <v>1388</v>
      </c>
      <c r="B18" s="83" t="s">
        <v>2672</v>
      </c>
      <c r="C18" s="66" t="s">
        <v>2543</v>
      </c>
      <c r="D18" s="66" t="s">
        <v>2671</v>
      </c>
      <c r="E18" s="72"/>
      <c r="F18" s="72"/>
      <c r="G18" s="72"/>
      <c r="H18" s="64"/>
      <c r="L18" s="64"/>
      <c r="M18" s="64"/>
    </row>
    <row r="19">
      <c r="A19" s="66" t="s">
        <v>1389</v>
      </c>
      <c r="B19" s="83" t="s">
        <v>1377</v>
      </c>
      <c r="C19" s="66" t="s">
        <v>2669</v>
      </c>
      <c r="E19" s="72"/>
      <c r="F19" s="72"/>
      <c r="G19" s="72"/>
      <c r="H19" s="64"/>
      <c r="L19" s="64"/>
      <c r="M19" s="64"/>
    </row>
    <row r="20">
      <c r="A20" s="66" t="s">
        <v>1390</v>
      </c>
      <c r="B20" s="83" t="s">
        <v>1378</v>
      </c>
      <c r="C20" s="66" t="s">
        <v>2543</v>
      </c>
      <c r="D20" s="66" t="s">
        <v>2671</v>
      </c>
      <c r="E20" s="72"/>
      <c r="F20" s="72"/>
      <c r="G20" s="72"/>
      <c r="H20" s="64"/>
      <c r="L20" s="64"/>
      <c r="M20" s="64"/>
    </row>
    <row r="21">
      <c r="A21" s="66" t="s">
        <v>1391</v>
      </c>
      <c r="B21" s="83" t="s">
        <v>1379</v>
      </c>
      <c r="C21" s="66" t="s">
        <v>2669</v>
      </c>
      <c r="E21" s="72"/>
      <c r="F21" s="72"/>
      <c r="G21" s="72"/>
      <c r="H21" s="64"/>
      <c r="L21" s="64"/>
      <c r="M21" s="64"/>
    </row>
    <row r="22">
      <c r="A22" s="66" t="s">
        <v>1392</v>
      </c>
      <c r="B22" s="83" t="s">
        <v>1380</v>
      </c>
      <c r="C22" s="66" t="s">
        <v>2669</v>
      </c>
      <c r="E22" s="72"/>
      <c r="F22" s="72"/>
      <c r="G22" s="72"/>
      <c r="H22" s="64"/>
      <c r="L22" s="64"/>
      <c r="M22" s="64"/>
    </row>
    <row r="23">
      <c r="A23" s="66" t="s">
        <v>1393</v>
      </c>
      <c r="B23" s="83" t="s">
        <v>1459</v>
      </c>
      <c r="C23" s="66" t="s">
        <v>2578</v>
      </c>
      <c r="E23" s="72"/>
      <c r="F23" s="72"/>
      <c r="G23" s="72"/>
      <c r="H23" s="64"/>
      <c r="L23" s="64"/>
      <c r="M23" s="64"/>
    </row>
    <row r="24">
      <c r="A24" s="66" t="s">
        <v>1461</v>
      </c>
      <c r="B24" s="83" t="s">
        <v>1460</v>
      </c>
      <c r="C24" s="66" t="s">
        <v>2569</v>
      </c>
      <c r="E24" s="72"/>
      <c r="F24" s="72"/>
      <c r="G24" s="72"/>
      <c r="H24" s="64"/>
      <c r="L24" s="64"/>
      <c r="M24" s="64"/>
    </row>
    <row r="25" outlineLevel="1">
      <c r="A25" s="66" t="s">
        <v>1394</v>
      </c>
      <c r="B25" s="81" t="s">
        <v>2563</v>
      </c>
      <c r="C25" s="66" t="s">
        <v>2543</v>
      </c>
      <c r="D25" s="66" t="s">
        <v>2671</v>
      </c>
      <c r="E25" s="72"/>
      <c r="F25" s="72"/>
      <c r="G25" s="72"/>
      <c r="H25" s="64"/>
      <c r="L25" s="64"/>
      <c r="M25" s="64"/>
    </row>
    <row r="26" outlineLevel="1">
      <c r="A26" s="66" t="s">
        <v>1397</v>
      </c>
      <c r="B26" s="81" t="s">
        <v>2551</v>
      </c>
      <c r="C26" s="66" t="s">
        <v>2543</v>
      </c>
      <c r="D26" s="66" t="s">
        <v>2671</v>
      </c>
      <c r="E26" s="72"/>
      <c r="F26" s="72"/>
      <c r="G26" s="72"/>
      <c r="H26" s="64"/>
      <c r="L26" s="64"/>
      <c r="M26" s="64"/>
    </row>
    <row r="27" outlineLevel="1">
      <c r="A27" s="66" t="s">
        <v>1398</v>
      </c>
      <c r="B27" s="81" t="s">
        <v>2564</v>
      </c>
      <c r="C27" s="66" t="s">
        <v>2543</v>
      </c>
      <c r="D27" s="66" t="s">
        <v>2671</v>
      </c>
      <c r="E27" s="72"/>
      <c r="F27" s="72"/>
      <c r="G27" s="72"/>
      <c r="H27" s="64"/>
      <c r="L27" s="64"/>
      <c r="M27" s="64"/>
    </row>
    <row r="28" outlineLevel="1">
      <c r="A28" s="66" t="s">
        <v>1399</v>
      </c>
      <c r="B28" s="81" t="s">
        <v>2581</v>
      </c>
      <c r="C28" s="66" t="s">
        <v>2582</v>
      </c>
      <c r="E28" s="72"/>
      <c r="F28" s="72"/>
      <c r="G28" s="72"/>
      <c r="H28" s="64"/>
      <c r="L28" s="64"/>
      <c r="M28" s="64"/>
    </row>
    <row r="29" outlineLevel="1">
      <c r="A29" s="66" t="s">
        <v>1400</v>
      </c>
      <c r="B29" s="81" t="s">
        <v>2559</v>
      </c>
      <c r="C29" s="66" t="s">
        <v>2543</v>
      </c>
      <c r="D29" s="66" t="s">
        <v>2671</v>
      </c>
      <c r="E29" s="72"/>
      <c r="F29" s="72"/>
      <c r="G29" s="72"/>
      <c r="H29" s="64"/>
      <c r="L29" s="64"/>
      <c r="M29" s="64"/>
    </row>
    <row r="30" outlineLevel="1">
      <c r="A30" s="66" t="s">
        <v>1401</v>
      </c>
      <c r="B30" s="81" t="s">
        <v>2557</v>
      </c>
      <c r="C30" s="66" t="s">
        <v>2543</v>
      </c>
      <c r="D30" s="66" t="s">
        <v>2671</v>
      </c>
      <c r="E30" s="72"/>
      <c r="F30" s="72"/>
      <c r="G30" s="72"/>
      <c r="H30" s="64"/>
      <c r="L30" s="64"/>
      <c r="M30" s="64"/>
    </row>
    <row r="31" outlineLevel="1">
      <c r="A31" s="66" t="s">
        <v>1402</v>
      </c>
      <c r="B31" s="81" t="s">
        <v>2553</v>
      </c>
      <c r="C31" s="66" t="s">
        <v>2543</v>
      </c>
      <c r="D31" s="66" t="s">
        <v>2671</v>
      </c>
      <c r="E31" s="72"/>
      <c r="F31" s="72"/>
      <c r="G31" s="72"/>
      <c r="H31" s="64"/>
      <c r="L31" s="64"/>
      <c r="M31" s="64"/>
    </row>
    <row r="32" outlineLevel="1">
      <c r="A32" s="66" t="s">
        <v>1403</v>
      </c>
      <c r="B32" s="81" t="s">
        <v>2552</v>
      </c>
      <c r="C32" s="66" t="s">
        <v>2543</v>
      </c>
      <c r="D32" s="66" t="s">
        <v>2671</v>
      </c>
      <c r="E32" s="72"/>
      <c r="F32" s="72"/>
      <c r="G32" s="72"/>
      <c r="H32" s="64"/>
      <c r="L32" s="64"/>
      <c r="M32" s="64"/>
    </row>
    <row r="33" ht="18.75">
      <c r="A33" s="78"/>
      <c r="B33" s="77" t="s">
        <v>1396</v>
      </c>
      <c r="C33" s="78"/>
      <c r="D33" s="78"/>
      <c r="E33" s="78"/>
      <c r="F33" s="78"/>
      <c r="G33" s="78"/>
      <c r="H33" s="64"/>
      <c r="L33" s="64"/>
      <c r="M33" s="64"/>
    </row>
    <row r="34" customHeight="1">
      <c r="A34" s="85"/>
      <c r="B34" s="86" t="s">
        <v>1381</v>
      </c>
      <c r="C34" s="85" t="s">
        <v>1468</v>
      </c>
      <c r="D34" s="85" t="s">
        <v>1472</v>
      </c>
      <c r="E34" s="85" t="s">
        <v>1382</v>
      </c>
      <c r="F34" s="88"/>
      <c r="G34" s="88"/>
      <c r="H34" s="64"/>
      <c r="L34" s="64"/>
      <c r="M34" s="64"/>
    </row>
    <row r="35">
      <c r="A35" s="66" t="s">
        <v>1419</v>
      </c>
      <c r="B35" s="407" t="s">
        <v>2543</v>
      </c>
      <c r="C35" s="407" t="s">
        <v>1188</v>
      </c>
      <c r="D35" s="407" t="s">
        <v>2671</v>
      </c>
      <c r="E35" s="407" t="s">
        <v>2673</v>
      </c>
      <c r="F35" s="141"/>
      <c r="G35" s="141"/>
      <c r="H35" s="64"/>
      <c r="L35" s="64"/>
      <c r="M35" s="64"/>
    </row>
    <row r="36">
      <c r="A36" s="66" t="s">
        <v>1420</v>
      </c>
      <c r="B36" s="83" t="s">
        <v>2543</v>
      </c>
      <c r="C36" s="66" t="s">
        <v>1188</v>
      </c>
      <c r="D36" s="66" t="s">
        <v>2671</v>
      </c>
      <c r="E36" s="66" t="s">
        <v>2674</v>
      </c>
      <c r="H36" s="64"/>
      <c r="L36" s="64"/>
      <c r="M36" s="64"/>
    </row>
    <row r="37">
      <c r="A37" s="66" t="s">
        <v>1421</v>
      </c>
      <c r="B37" s="83"/>
      <c r="H37" s="64"/>
      <c r="L37" s="64"/>
      <c r="M37" s="64"/>
    </row>
    <row r="38">
      <c r="A38" s="66" t="s">
        <v>1422</v>
      </c>
      <c r="B38" s="83"/>
      <c r="H38" s="64"/>
      <c r="L38" s="64"/>
      <c r="M38" s="64"/>
    </row>
    <row r="39">
      <c r="A39" s="66" t="s">
        <v>1423</v>
      </c>
      <c r="B39" s="83"/>
      <c r="H39" s="64"/>
      <c r="L39" s="64"/>
      <c r="M39" s="64"/>
    </row>
    <row r="40">
      <c r="A40" s="66" t="s">
        <v>1424</v>
      </c>
      <c r="B40" s="83"/>
      <c r="H40" s="64"/>
      <c r="L40" s="64"/>
      <c r="M40" s="64"/>
    </row>
    <row r="41">
      <c r="A41" s="66" t="s">
        <v>1425</v>
      </c>
      <c r="B41" s="83"/>
      <c r="H41" s="64"/>
      <c r="L41" s="64"/>
      <c r="M41" s="64"/>
    </row>
    <row r="42">
      <c r="A42" s="66" t="s">
        <v>1426</v>
      </c>
      <c r="B42" s="83"/>
      <c r="H42" s="64"/>
      <c r="L42" s="64"/>
      <c r="M42" s="64"/>
    </row>
    <row r="43">
      <c r="A43" s="66" t="s">
        <v>1427</v>
      </c>
      <c r="B43" s="83"/>
      <c r="H43" s="64"/>
      <c r="L43" s="64"/>
      <c r="M43" s="64"/>
    </row>
    <row r="44">
      <c r="A44" s="66" t="s">
        <v>1428</v>
      </c>
      <c r="B44" s="83"/>
      <c r="H44" s="64"/>
      <c r="L44" s="64"/>
      <c r="M44" s="64"/>
    </row>
    <row r="45">
      <c r="A45" s="66" t="s">
        <v>1429</v>
      </c>
      <c r="B45" s="83"/>
      <c r="H45" s="64"/>
      <c r="L45" s="64"/>
      <c r="M45" s="64"/>
    </row>
    <row r="46">
      <c r="A46" s="66" t="s">
        <v>1430</v>
      </c>
      <c r="B46" s="83"/>
      <c r="H46" s="64"/>
      <c r="L46" s="64"/>
      <c r="M46" s="64"/>
    </row>
    <row r="47">
      <c r="A47" s="66" t="s">
        <v>1431</v>
      </c>
      <c r="B47" s="83"/>
      <c r="H47" s="64"/>
      <c r="L47" s="64"/>
      <c r="M47" s="64"/>
    </row>
    <row r="48">
      <c r="A48" s="66" t="s">
        <v>1432</v>
      </c>
      <c r="B48" s="83"/>
      <c r="H48" s="64"/>
      <c r="L48" s="64"/>
      <c r="M48" s="64"/>
    </row>
    <row r="49">
      <c r="A49" s="66" t="s">
        <v>1433</v>
      </c>
      <c r="B49" s="83"/>
      <c r="H49" s="64"/>
      <c r="L49" s="64"/>
      <c r="M49" s="64"/>
    </row>
    <row r="50">
      <c r="A50" s="66" t="s">
        <v>1434</v>
      </c>
      <c r="B50" s="83"/>
      <c r="H50" s="64"/>
      <c r="L50" s="64"/>
      <c r="M50" s="64"/>
    </row>
    <row r="51">
      <c r="A51" s="66" t="s">
        <v>1435</v>
      </c>
      <c r="B51" s="83"/>
      <c r="H51" s="64"/>
      <c r="L51" s="64"/>
      <c r="M51" s="64"/>
    </row>
    <row r="52">
      <c r="A52" s="66" t="s">
        <v>1436</v>
      </c>
      <c r="B52" s="83"/>
      <c r="H52" s="64"/>
      <c r="L52" s="64"/>
      <c r="M52" s="64"/>
    </row>
    <row r="53">
      <c r="A53" s="66" t="s">
        <v>1437</v>
      </c>
      <c r="B53" s="83"/>
      <c r="H53" s="64"/>
      <c r="L53" s="64"/>
      <c r="M53" s="64"/>
    </row>
    <row r="54">
      <c r="A54" s="66" t="s">
        <v>1438</v>
      </c>
      <c r="B54" s="83"/>
      <c r="H54" s="64"/>
      <c r="L54" s="64"/>
      <c r="M54" s="64"/>
    </row>
    <row r="55">
      <c r="A55" s="66" t="s">
        <v>1439</v>
      </c>
      <c r="B55" s="83"/>
      <c r="H55" s="64"/>
      <c r="L55" s="64"/>
      <c r="M55" s="64"/>
    </row>
    <row r="56">
      <c r="A56" s="66" t="s">
        <v>1440</v>
      </c>
      <c r="B56" s="83"/>
      <c r="H56" s="64"/>
      <c r="L56" s="64"/>
      <c r="M56" s="64"/>
    </row>
    <row r="57">
      <c r="A57" s="66" t="s">
        <v>1441</v>
      </c>
      <c r="B57" s="83"/>
      <c r="H57" s="64"/>
      <c r="L57" s="64"/>
      <c r="M57" s="64"/>
    </row>
    <row r="58">
      <c r="A58" s="66" t="s">
        <v>1442</v>
      </c>
      <c r="B58" s="83"/>
      <c r="H58" s="64"/>
      <c r="L58" s="64"/>
      <c r="M58" s="64"/>
    </row>
    <row r="59">
      <c r="A59" s="66" t="s">
        <v>1443</v>
      </c>
      <c r="B59" s="83"/>
      <c r="H59" s="64"/>
      <c r="L59" s="64"/>
      <c r="M59" s="64"/>
    </row>
    <row r="60" outlineLevel="1">
      <c r="A60" s="66" t="s">
        <v>1404</v>
      </c>
      <c r="B60" s="83"/>
      <c r="E60" s="83"/>
      <c r="F60" s="83"/>
      <c r="G60" s="83"/>
      <c r="H60" s="64"/>
      <c r="L60" s="64"/>
      <c r="M60" s="64"/>
    </row>
    <row r="61" outlineLevel="1">
      <c r="A61" s="66" t="s">
        <v>1405</v>
      </c>
      <c r="B61" s="83"/>
      <c r="E61" s="83"/>
      <c r="F61" s="83"/>
      <c r="G61" s="83"/>
      <c r="H61" s="64"/>
      <c r="L61" s="64"/>
      <c r="M61" s="64"/>
    </row>
    <row r="62" outlineLevel="1">
      <c r="A62" s="66" t="s">
        <v>1406</v>
      </c>
      <c r="B62" s="83"/>
      <c r="E62" s="83"/>
      <c r="F62" s="83"/>
      <c r="G62" s="83"/>
      <c r="H62" s="64"/>
      <c r="L62" s="64"/>
      <c r="M62" s="64"/>
    </row>
    <row r="63" outlineLevel="1">
      <c r="A63" s="66" t="s">
        <v>1407</v>
      </c>
      <c r="B63" s="83"/>
      <c r="E63" s="83"/>
      <c r="F63" s="83"/>
      <c r="G63" s="83"/>
      <c r="H63" s="64"/>
      <c r="L63" s="64"/>
      <c r="M63" s="64"/>
    </row>
    <row r="64" outlineLevel="1">
      <c r="A64" s="66" t="s">
        <v>1408</v>
      </c>
      <c r="B64" s="83"/>
      <c r="E64" s="83"/>
      <c r="F64" s="83"/>
      <c r="G64" s="83"/>
      <c r="H64" s="64"/>
      <c r="L64" s="64"/>
      <c r="M64" s="64"/>
    </row>
    <row r="65" outlineLevel="1">
      <c r="A65" s="66" t="s">
        <v>1409</v>
      </c>
      <c r="B65" s="83"/>
      <c r="E65" s="83"/>
      <c r="F65" s="83"/>
      <c r="G65" s="83"/>
      <c r="H65" s="64"/>
      <c r="L65" s="64"/>
      <c r="M65" s="64"/>
    </row>
    <row r="66" outlineLevel="1">
      <c r="A66" s="66" t="s">
        <v>1410</v>
      </c>
      <c r="B66" s="83"/>
      <c r="E66" s="83"/>
      <c r="F66" s="83"/>
      <c r="G66" s="83"/>
      <c r="H66" s="64"/>
      <c r="L66" s="64"/>
      <c r="M66" s="64"/>
    </row>
    <row r="67" outlineLevel="1">
      <c r="A67" s="66" t="s">
        <v>1411</v>
      </c>
      <c r="B67" s="83"/>
      <c r="E67" s="83"/>
      <c r="F67" s="83"/>
      <c r="G67" s="83"/>
      <c r="H67" s="64"/>
      <c r="L67" s="64"/>
      <c r="M67" s="64"/>
    </row>
    <row r="68" outlineLevel="1">
      <c r="A68" s="66" t="s">
        <v>1412</v>
      </c>
      <c r="B68" s="83"/>
      <c r="E68" s="83"/>
      <c r="F68" s="83"/>
      <c r="G68" s="83"/>
      <c r="H68" s="64"/>
      <c r="L68" s="64"/>
      <c r="M68" s="64"/>
    </row>
    <row r="69" outlineLevel="1">
      <c r="A69" s="66" t="s">
        <v>1413</v>
      </c>
      <c r="B69" s="83"/>
      <c r="E69" s="83"/>
      <c r="F69" s="83"/>
      <c r="G69" s="83"/>
      <c r="H69" s="64"/>
      <c r="L69" s="64"/>
      <c r="M69" s="64"/>
    </row>
    <row r="70" outlineLevel="1">
      <c r="A70" s="66" t="s">
        <v>1414</v>
      </c>
      <c r="B70" s="83"/>
      <c r="E70" s="83"/>
      <c r="F70" s="83"/>
      <c r="G70" s="83"/>
      <c r="H70" s="64"/>
      <c r="L70" s="64"/>
      <c r="M70" s="64"/>
    </row>
    <row r="71" outlineLevel="1">
      <c r="A71" s="66" t="s">
        <v>1415</v>
      </c>
      <c r="B71" s="83"/>
      <c r="E71" s="83"/>
      <c r="F71" s="83"/>
      <c r="G71" s="83"/>
      <c r="H71" s="64"/>
      <c r="L71" s="64"/>
      <c r="M71" s="64"/>
    </row>
    <row r="72" outlineLevel="1">
      <c r="A72" s="66" t="s">
        <v>1416</v>
      </c>
      <c r="B72" s="83"/>
      <c r="E72" s="83"/>
      <c r="F72" s="83"/>
      <c r="G72" s="83"/>
      <c r="H72" s="64"/>
      <c r="L72" s="64"/>
      <c r="M72" s="64"/>
    </row>
    <row r="73" ht="18.75">
      <c r="A73" s="78"/>
      <c r="B73" s="77" t="s">
        <v>1418</v>
      </c>
      <c r="C73" s="78"/>
      <c r="D73" s="78"/>
      <c r="E73" s="78"/>
      <c r="F73" s="78"/>
      <c r="G73" s="78"/>
      <c r="H73" s="64"/>
    </row>
    <row r="74" customHeight="1">
      <c r="A74" s="85"/>
      <c r="B74" s="86" t="s">
        <v>763</v>
      </c>
      <c r="C74" s="85" t="s">
        <v>1476</v>
      </c>
      <c r="D74" s="85"/>
      <c r="E74" s="88"/>
      <c r="F74" s="88"/>
      <c r="G74" s="88"/>
      <c r="H74" s="96"/>
      <c r="I74" s="96"/>
      <c r="J74" s="96"/>
      <c r="K74" s="96"/>
      <c r="L74" s="96"/>
      <c r="M74" s="96"/>
      <c r="N74" s="96"/>
    </row>
    <row r="75">
      <c r="A75" s="66" t="s">
        <v>1444</v>
      </c>
      <c r="B75" s="66" t="s">
        <v>1462</v>
      </c>
      <c r="C75" s="313">
        <v>84.48</v>
      </c>
      <c r="H75" s="64"/>
    </row>
    <row r="76">
      <c r="A76" s="66" t="s">
        <v>1445</v>
      </c>
      <c r="B76" s="66" t="s">
        <v>1474</v>
      </c>
      <c r="C76" s="313">
        <v>271.56</v>
      </c>
      <c r="H76" s="64"/>
    </row>
    <row r="77" outlineLevel="1">
      <c r="A77" s="66" t="s">
        <v>1446</v>
      </c>
      <c r="H77" s="64"/>
    </row>
    <row r="78" outlineLevel="1">
      <c r="A78" s="66" t="s">
        <v>1447</v>
      </c>
      <c r="H78" s="64"/>
    </row>
    <row r="79" outlineLevel="1">
      <c r="A79" s="66" t="s">
        <v>1448</v>
      </c>
      <c r="H79" s="64"/>
    </row>
    <row r="80" outlineLevel="1">
      <c r="A80" s="66" t="s">
        <v>1449</v>
      </c>
      <c r="H80" s="64"/>
    </row>
    <row r="81">
      <c r="A81" s="85"/>
      <c r="B81" s="86" t="s">
        <v>1450</v>
      </c>
      <c r="C81" s="85" t="s">
        <v>459</v>
      </c>
      <c r="D81" s="85" t="s">
        <v>460</v>
      </c>
      <c r="E81" s="88" t="s">
        <v>775</v>
      </c>
      <c r="F81" s="88" t="s">
        <v>960</v>
      </c>
      <c r="G81" s="88" t="s">
        <v>1467</v>
      </c>
      <c r="H81" s="64"/>
    </row>
    <row r="82">
      <c r="A82" s="66" t="s">
        <v>1451</v>
      </c>
      <c r="B82" s="66" t="s">
        <v>2675</v>
      </c>
      <c r="C82" s="308">
        <v>0.00640414</v>
      </c>
      <c r="D82" s="308" t="str">
        <f>IF(C82="","","ND2")</f>
        <v>ND2</v>
      </c>
      <c r="E82" s="308" t="str">
        <f>IF(C82="","","ND2")</f>
        <v>ND2</v>
      </c>
      <c r="F82" s="308" t="str">
        <f>IF(C82="","","ND2")</f>
        <v>ND2</v>
      </c>
      <c r="G82" s="308">
        <f>IF(C82="","",C82)</f>
        <v>0.00640414</v>
      </c>
      <c r="H82" s="64"/>
    </row>
    <row r="83">
      <c r="A83" s="66" t="s">
        <v>1452</v>
      </c>
      <c r="B83" s="66" t="s">
        <v>2676</v>
      </c>
      <c r="C83" s="308">
        <v>0.00114591</v>
      </c>
      <c r="D83" s="308" t="str">
        <f>IF(C83="","","ND2")</f>
        <v>ND2</v>
      </c>
      <c r="E83" s="308" t="str">
        <f>IF(C83="","","ND2")</f>
        <v>ND2</v>
      </c>
      <c r="F83" s="308" t="str">
        <f>IF(C83="","","ND2")</f>
        <v>ND2</v>
      </c>
      <c r="G83" s="308">
        <f>IF(C83="","",C83)</f>
        <v>0.00114591</v>
      </c>
      <c r="H83" s="64"/>
    </row>
    <row r="84">
      <c r="A84" s="66" t="s">
        <v>1453</v>
      </c>
      <c r="B84" s="66" t="s">
        <v>2677</v>
      </c>
      <c r="C84" s="308">
        <v>0.00041349</v>
      </c>
      <c r="D84" s="308" t="str">
        <f>IF(C84="","","ND2")</f>
        <v>ND2</v>
      </c>
      <c r="E84" s="308" t="str">
        <f>IF(C84="","","ND2")</f>
        <v>ND2</v>
      </c>
      <c r="F84" s="308" t="str">
        <f>IF(C84="","","ND2")</f>
        <v>ND2</v>
      </c>
      <c r="G84" s="308">
        <f>IF(C84="","",C84)</f>
        <v>0.00041349</v>
      </c>
      <c r="H84" s="64"/>
    </row>
    <row r="85">
      <c r="A85" s="66" t="s">
        <v>1454</v>
      </c>
      <c r="B85" s="66" t="s">
        <v>2678</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1455</v>
      </c>
      <c r="B87" s="66" t="s">
        <v>2679</v>
      </c>
      <c r="C87" s="308">
        <v>0.99203647</v>
      </c>
      <c r="D87" s="308" t="str">
        <f>IF(C87="","","ND2")</f>
        <v>ND2</v>
      </c>
      <c r="E87" s="308" t="str">
        <f>IF(C87="","","ND2")</f>
        <v>ND2</v>
      </c>
      <c r="F87" s="308" t="str">
        <f>IF(C87="","","ND2")</f>
        <v>ND2</v>
      </c>
      <c r="G87" s="308">
        <f>IF(C87="","",C87)</f>
        <v>0.99203647</v>
      </c>
      <c r="H87" s="64"/>
    </row>
    <row r="88" outlineLevel="1">
      <c r="A88" s="66" t="s">
        <v>1456</v>
      </c>
      <c r="C88" s="308"/>
      <c r="D88" s="308"/>
      <c r="E88" s="308"/>
      <c r="F88" s="308"/>
      <c r="G88" s="308"/>
      <c r="H88" s="64"/>
    </row>
    <row r="89" outlineLevel="1">
      <c r="A89" s="66" t="s">
        <v>1457</v>
      </c>
      <c r="C89" s="308"/>
      <c r="D89" s="308"/>
      <c r="E89" s="308"/>
      <c r="F89" s="308"/>
      <c r="G89" s="308"/>
      <c r="H89" s="64"/>
    </row>
    <row r="90" outlineLevel="1">
      <c r="A90" s="66" t="s">
        <v>1458</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2021-03-11T08:44:13Z</dcterms:created>
  <dcterms:modified xsi:type="dcterms:W3CDTF">2021-03-11T08:44:13Z</dcterms:modified>
</cp:coreProperties>
</file>